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35" windowWidth="20100" windowHeight="9030"/>
  </bookViews>
  <sheets>
    <sheet name="Labyrint Bakke" sheetId="2" r:id="rId1"/>
  </sheets>
  <calcPr calcId="125725"/>
</workbook>
</file>

<file path=xl/calcChain.xml><?xml version="1.0" encoding="utf-8"?>
<calcChain xmlns="http://schemas.openxmlformats.org/spreadsheetml/2006/main">
  <c r="N5" i="2"/>
  <c r="J9"/>
  <c r="M5"/>
  <c r="E25"/>
  <c r="E26"/>
  <c r="M23"/>
  <c r="M30"/>
  <c r="J8"/>
  <c r="M8"/>
  <c r="C10"/>
  <c r="D8"/>
  <c r="L11"/>
  <c r="J26"/>
  <c r="E27"/>
  <c r="E28"/>
  <c r="E29"/>
  <c r="E30"/>
  <c r="M24"/>
  <c r="E24"/>
  <c r="G20"/>
  <c r="C20"/>
  <c r="H18"/>
  <c r="B18"/>
  <c r="B13"/>
  <c r="J12"/>
  <c r="M9"/>
  <c r="H8"/>
  <c r="B8"/>
  <c r="D7"/>
  <c r="G6"/>
  <c r="C6"/>
  <c r="M25"/>
  <c r="M26"/>
  <c r="L28"/>
</calcChain>
</file>

<file path=xl/sharedStrings.xml><?xml version="1.0" encoding="utf-8"?>
<sst xmlns="http://schemas.openxmlformats.org/spreadsheetml/2006/main" count="49" uniqueCount="37">
  <si>
    <t>Længde</t>
  </si>
  <si>
    <t>Højde</t>
  </si>
  <si>
    <t>Tyk</t>
  </si>
  <si>
    <t>Mat stål</t>
  </si>
  <si>
    <t>Jørgens labyrint bakke</t>
  </si>
  <si>
    <t>Vægtfylde stål:</t>
  </si>
  <si>
    <r>
      <t>[g/cm</t>
    </r>
    <r>
      <rPr>
        <sz val="11"/>
        <color indexed="8"/>
        <rFont val="Calibri"/>
        <family val="2"/>
      </rPr>
      <t>³]</t>
    </r>
  </si>
  <si>
    <t>[kg]</t>
  </si>
  <si>
    <t>Rumfang: Areal * T =</t>
  </si>
  <si>
    <t>Front</t>
  </si>
  <si>
    <t>Dybde</t>
  </si>
  <si>
    <t>Brutto vægt af bakke:</t>
  </si>
  <si>
    <t>Netto vægt af bakke:</t>
  </si>
  <si>
    <t>Areal  af 4 hjørner afklip:</t>
  </si>
  <si>
    <t>Brutto areal = L * D =</t>
  </si>
  <si>
    <t>Netto areal:</t>
  </si>
  <si>
    <t>Netto runfang:</t>
  </si>
  <si>
    <t>Brutto rumfang: Areal * T =</t>
  </si>
  <si>
    <t>Antal</t>
  </si>
  <si>
    <t>Areal = L * H =</t>
  </si>
  <si>
    <t>Netto vægt af bakke og skillevægge:</t>
  </si>
  <si>
    <t>Vægtberegning af labyrint savsmuldsbakke</t>
  </si>
  <si>
    <r>
      <t>[mm</t>
    </r>
    <r>
      <rPr>
        <sz val="11"/>
        <color indexed="8"/>
        <rFont val="Calibri"/>
        <family val="2"/>
      </rPr>
      <t>²]</t>
    </r>
  </si>
  <si>
    <r>
      <t>[mm</t>
    </r>
    <r>
      <rPr>
        <sz val="11"/>
        <color indexed="8"/>
        <rFont val="Calibri"/>
        <family val="2"/>
      </rPr>
      <t>³</t>
    </r>
    <r>
      <rPr>
        <sz val="11"/>
        <color theme="1"/>
        <rFont val="Calibri"/>
        <family val="2"/>
        <scheme val="minor"/>
      </rPr>
      <t>]</t>
    </r>
  </si>
  <si>
    <t xml:space="preserve"> skillevægge:</t>
  </si>
  <si>
    <t>Vægt i alt:</t>
  </si>
  <si>
    <t>Tegning ikke målfast. Alle mål i mm</t>
  </si>
  <si>
    <t>Tykkelse</t>
  </si>
  <si>
    <t>walter</t>
  </si>
  <si>
    <t>Rumindhold savsmuld:</t>
  </si>
  <si>
    <t>Liter</t>
  </si>
  <si>
    <t>Labyrintbakke:</t>
  </si>
  <si>
    <t>Skillevægge: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</si>
  <si>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</si>
  <si>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 xml:space="preserve">www.walter-lystfisker.dk </t>
  </si>
  <si>
    <t>COPYRIGHT © 2014</t>
  </si>
  <si>
    <t>Reg.No.1261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</si>
</sst>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_ * #,##0.000_ ;_ * \-#,##0.000_ ;_ * &quot;-&quot;???_ ;_ @_ 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Border="1" applyProtection="1">
      <protection hidden="1"/>
    </xf>
    <xf numFmtId="0" fontId="0" fillId="2" borderId="1" xfId="0" applyFill="1" applyBorder="1" applyAlignment="1" applyProtection="1">
      <protection hidden="1"/>
    </xf>
    <xf numFmtId="0" fontId="0" fillId="2" borderId="2" xfId="0" applyFill="1" applyBorder="1" applyAlignment="1" applyProtection="1"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5" xfId="0" applyFill="1" applyBorder="1" applyProtection="1">
      <protection hidden="1"/>
    </xf>
    <xf numFmtId="0" fontId="0" fillId="2" borderId="0" xfId="0" applyFill="1" applyBorder="1" applyAlignment="1" applyProtection="1">
      <alignment horizontal="center" vertical="center" textRotation="180"/>
      <protection hidden="1"/>
    </xf>
    <xf numFmtId="0" fontId="0" fillId="2" borderId="4" xfId="0" applyFill="1" applyBorder="1" applyProtection="1"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0" fillId="2" borderId="6" xfId="0" applyFill="1" applyBorder="1" applyProtection="1">
      <protection hidden="1"/>
    </xf>
    <xf numFmtId="164" fontId="0" fillId="2" borderId="6" xfId="0" applyNumberFormat="1" applyFill="1" applyBorder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protection hidden="1"/>
    </xf>
    <xf numFmtId="0" fontId="0" fillId="2" borderId="0" xfId="0" applyFill="1" applyBorder="1" applyAlignment="1" applyProtection="1">
      <alignment horizontal="left"/>
      <protection hidden="1"/>
    </xf>
    <xf numFmtId="164" fontId="0" fillId="2" borderId="0" xfId="0" applyNumberFormat="1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0" fillId="2" borderId="12" xfId="0" applyFill="1" applyBorder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0" fillId="2" borderId="16" xfId="0" applyFill="1" applyBorder="1" applyProtection="1">
      <protection hidden="1"/>
    </xf>
    <xf numFmtId="0" fontId="0" fillId="2" borderId="17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0" fillId="2" borderId="19" xfId="0" applyFill="1" applyBorder="1" applyProtection="1">
      <protection hidden="1"/>
    </xf>
    <xf numFmtId="0" fontId="0" fillId="2" borderId="20" xfId="0" applyFill="1" applyBorder="1" applyProtection="1">
      <protection hidden="1"/>
    </xf>
    <xf numFmtId="0" fontId="0" fillId="2" borderId="21" xfId="0" applyFill="1" applyBorder="1" applyProtection="1">
      <protection hidden="1"/>
    </xf>
    <xf numFmtId="0" fontId="0" fillId="2" borderId="0" xfId="0" applyFill="1" applyBorder="1" applyAlignment="1" applyProtection="1">
      <alignment horizontal="left"/>
      <protection hidden="1"/>
    </xf>
    <xf numFmtId="0" fontId="0" fillId="4" borderId="0" xfId="0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locked="0"/>
    </xf>
    <xf numFmtId="165" fontId="3" fillId="3" borderId="0" xfId="0" applyNumberFormat="1" applyFont="1" applyFill="1" applyBorder="1" applyAlignment="1" applyProtection="1">
      <alignment vertical="center"/>
      <protection hidden="1"/>
    </xf>
    <xf numFmtId="0" fontId="0" fillId="3" borderId="0" xfId="0" applyFill="1"/>
    <xf numFmtId="0" fontId="7" fillId="3" borderId="0" xfId="1" applyFill="1" applyAlignment="1" applyProtection="1">
      <alignment vertical="center"/>
      <protection hidden="1"/>
    </xf>
    <xf numFmtId="0" fontId="8" fillId="3" borderId="0" xfId="0" applyFont="1" applyFill="1" applyAlignment="1" applyProtection="1">
      <protection hidden="1"/>
    </xf>
    <xf numFmtId="0" fontId="9" fillId="3" borderId="0" xfId="0" applyFont="1" applyFill="1" applyProtection="1">
      <protection hidden="1"/>
    </xf>
    <xf numFmtId="0" fontId="5" fillId="2" borderId="13" xfId="0" applyFont="1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23" xfId="0" applyFill="1" applyBorder="1" applyAlignment="1" applyProtection="1">
      <alignment horizontal="center"/>
      <protection hidden="1"/>
    </xf>
    <xf numFmtId="0" fontId="9" fillId="3" borderId="0" xfId="0" applyFont="1" applyFill="1" applyAlignment="1" applyProtection="1">
      <alignment horizontal="center"/>
    </xf>
    <xf numFmtId="0" fontId="0" fillId="2" borderId="14" xfId="0" applyFill="1" applyBorder="1" applyAlignment="1" applyProtection="1">
      <alignment horizontal="center" vertical="center" textRotation="90"/>
      <protection hidden="1"/>
    </xf>
    <xf numFmtId="0" fontId="0" fillId="2" borderId="17" xfId="0" applyFill="1" applyBorder="1" applyAlignment="1" applyProtection="1">
      <alignment horizontal="center" vertical="center" textRotation="90"/>
      <protection hidden="1"/>
    </xf>
    <xf numFmtId="0" fontId="0" fillId="2" borderId="19" xfId="0" applyFill="1" applyBorder="1" applyAlignment="1" applyProtection="1">
      <alignment horizontal="center" vertical="center" textRotation="90"/>
      <protection hidden="1"/>
    </xf>
    <xf numFmtId="0" fontId="0" fillId="2" borderId="16" xfId="0" applyFill="1" applyBorder="1" applyAlignment="1" applyProtection="1">
      <alignment horizontal="center" vertical="center" textRotation="180"/>
      <protection hidden="1"/>
    </xf>
    <xf numFmtId="0" fontId="0" fillId="2" borderId="18" xfId="0" applyFill="1" applyBorder="1" applyAlignment="1" applyProtection="1">
      <alignment horizontal="center" vertical="center" textRotation="180"/>
      <protection hidden="1"/>
    </xf>
    <xf numFmtId="0" fontId="0" fillId="2" borderId="21" xfId="0" applyFill="1" applyBorder="1" applyAlignment="1" applyProtection="1">
      <alignment horizontal="center" vertical="center" textRotation="180"/>
      <protection hidden="1"/>
    </xf>
    <xf numFmtId="0" fontId="0" fillId="2" borderId="22" xfId="0" applyFill="1" applyBorder="1" applyAlignment="1" applyProtection="1">
      <alignment horizontal="center" vertical="center"/>
      <protection hidden="1"/>
    </xf>
    <xf numFmtId="0" fontId="0" fillId="2" borderId="23" xfId="0" applyFill="1" applyBorder="1" applyAlignment="1" applyProtection="1">
      <alignment horizontal="center" vertical="center"/>
      <protection hidden="1"/>
    </xf>
    <xf numFmtId="0" fontId="0" fillId="2" borderId="24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14" xfId="0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left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0" fillId="2" borderId="25" xfId="0" applyFill="1" applyBorder="1" applyAlignment="1" applyProtection="1">
      <alignment horizontal="center" vertical="center"/>
      <protection hidden="1"/>
    </xf>
    <xf numFmtId="0" fontId="0" fillId="2" borderId="26" xfId="0" applyFill="1" applyBorder="1" applyAlignment="1" applyProtection="1">
      <alignment horizontal="center"/>
      <protection hidden="1"/>
    </xf>
    <xf numFmtId="0" fontId="0" fillId="2" borderId="19" xfId="0" applyFill="1" applyBorder="1" applyAlignment="1" applyProtection="1">
      <alignment horizontal="center" vertical="center"/>
      <protection hidden="1"/>
    </xf>
    <xf numFmtId="0" fontId="0" fillId="2" borderId="20" xfId="0" applyFill="1" applyBorder="1" applyAlignment="1" applyProtection="1">
      <alignment horizontal="center" vertical="center"/>
      <protection hidden="1"/>
    </xf>
    <xf numFmtId="0" fontId="0" fillId="2" borderId="21" xfId="0" applyFill="1" applyBorder="1" applyAlignment="1" applyProtection="1">
      <alignment horizontal="center" vertical="center"/>
      <protection hidden="1"/>
    </xf>
    <xf numFmtId="0" fontId="6" fillId="2" borderId="30" xfId="0" applyFont="1" applyFill="1" applyBorder="1" applyAlignment="1" applyProtection="1">
      <alignment horizontal="center"/>
      <protection hidden="1"/>
    </xf>
    <xf numFmtId="0" fontId="0" fillId="2" borderId="27" xfId="0" applyFill="1" applyBorder="1" applyAlignment="1" applyProtection="1">
      <alignment horizontal="center"/>
      <protection hidden="1"/>
    </xf>
    <xf numFmtId="0" fontId="0" fillId="2" borderId="28" xfId="0" applyFill="1" applyBorder="1" applyAlignment="1" applyProtection="1">
      <alignment horizontal="center"/>
      <protection hidden="1"/>
    </xf>
    <xf numFmtId="0" fontId="0" fillId="2" borderId="29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 vertical="center" textRotation="90"/>
      <protection hidden="1"/>
    </xf>
    <xf numFmtId="0" fontId="0" fillId="2" borderId="24" xfId="0" applyFill="1" applyBorder="1" applyAlignment="1" applyProtection="1">
      <alignment horizontal="center" vertical="center"/>
      <protection hidden="1"/>
    </xf>
    <xf numFmtId="0" fontId="0" fillId="2" borderId="26" xfId="0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22860</xdr:rowOff>
    </xdr:from>
    <xdr:to>
      <xdr:col>4</xdr:col>
      <xdr:colOff>0</xdr:colOff>
      <xdr:row>17</xdr:row>
      <xdr:rowOff>15240</xdr:rowOff>
    </xdr:to>
    <xdr:cxnSp macro="">
      <xdr:nvCxnSpPr>
        <xdr:cNvPr id="4" name="Lige forbindelse 3"/>
        <xdr:cNvCxnSpPr/>
      </xdr:nvCxnSpPr>
      <xdr:spPr>
        <a:xfrm flipV="1">
          <a:off x="2438400" y="1950720"/>
          <a:ext cx="0" cy="104394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15</xdr:row>
      <xdr:rowOff>7620</xdr:rowOff>
    </xdr:to>
    <xdr:cxnSp macro="">
      <xdr:nvCxnSpPr>
        <xdr:cNvPr id="7" name="Lige forbindelse 6"/>
        <xdr:cNvCxnSpPr/>
      </xdr:nvCxnSpPr>
      <xdr:spPr>
        <a:xfrm>
          <a:off x="7223760" y="2065020"/>
          <a:ext cx="0" cy="113538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6"/>
  <sheetViews>
    <sheetView tabSelected="1" workbookViewId="0">
      <selection activeCell="Q4" sqref="Q4"/>
    </sheetView>
  </sheetViews>
  <sheetFormatPr defaultColWidth="8.85546875" defaultRowHeight="15"/>
  <cols>
    <col min="1" max="8" width="8.85546875" style="1"/>
    <col min="9" max="9" width="3.7109375" style="1" customWidth="1"/>
    <col min="10" max="10" width="8.85546875" style="1"/>
    <col min="11" max="11" width="2.28515625" style="1" customWidth="1"/>
    <col min="12" max="12" width="8.85546875" style="1"/>
    <col min="13" max="13" width="9" style="1" bestFit="1" customWidth="1"/>
    <col min="14" max="16384" width="8.85546875" style="1"/>
  </cols>
  <sheetData>
    <row r="1" spans="1:22" ht="13.9" customHeight="1">
      <c r="A1" s="15"/>
      <c r="B1" s="78" t="s">
        <v>21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16"/>
      <c r="P1" s="14"/>
      <c r="Q1" s="14"/>
      <c r="R1" s="14"/>
      <c r="S1" s="14"/>
      <c r="T1" s="14"/>
      <c r="U1" s="14"/>
      <c r="V1" s="14"/>
    </row>
    <row r="2" spans="1:22" ht="13.9" customHeight="1">
      <c r="A2" s="17"/>
      <c r="B2" s="68" t="s">
        <v>26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18"/>
      <c r="P2" s="14"/>
      <c r="Q2" s="14"/>
      <c r="R2" s="14"/>
      <c r="S2" s="14"/>
      <c r="T2" s="14"/>
      <c r="U2" s="14"/>
      <c r="V2" s="14"/>
    </row>
    <row r="3" spans="1:22" ht="13.9" customHeight="1">
      <c r="A3" s="17"/>
      <c r="B3" s="2"/>
      <c r="C3" s="72" t="s">
        <v>4</v>
      </c>
      <c r="D3" s="72"/>
      <c r="E3" s="72"/>
      <c r="F3" s="72"/>
      <c r="G3" s="72"/>
      <c r="H3" s="19"/>
      <c r="I3" s="2"/>
      <c r="J3" s="68" t="s">
        <v>24</v>
      </c>
      <c r="K3" s="68"/>
      <c r="L3" s="68"/>
      <c r="M3" s="68"/>
      <c r="N3" s="68"/>
      <c r="O3" s="18"/>
      <c r="P3" s="14"/>
      <c r="Q3" s="14"/>
      <c r="R3" s="14"/>
      <c r="S3" s="14"/>
      <c r="T3" s="14"/>
      <c r="U3" s="14"/>
      <c r="V3" s="14"/>
    </row>
    <row r="4" spans="1:22" ht="13.9" customHeight="1">
      <c r="A4" s="17"/>
      <c r="B4" s="2"/>
      <c r="C4" s="20" t="s">
        <v>3</v>
      </c>
      <c r="D4" s="20" t="s">
        <v>0</v>
      </c>
      <c r="E4" s="20" t="s">
        <v>10</v>
      </c>
      <c r="F4" s="20" t="s">
        <v>1</v>
      </c>
      <c r="G4" s="20" t="s">
        <v>2</v>
      </c>
      <c r="H4" s="20"/>
      <c r="I4" s="2"/>
      <c r="J4" s="20" t="s">
        <v>18</v>
      </c>
      <c r="K4" s="2"/>
      <c r="L4" s="20" t="s">
        <v>0</v>
      </c>
      <c r="M4" s="20" t="s">
        <v>1</v>
      </c>
      <c r="N4" s="20" t="s">
        <v>27</v>
      </c>
      <c r="O4" s="18"/>
      <c r="P4" s="14"/>
      <c r="Q4" s="41"/>
      <c r="R4" s="14"/>
      <c r="S4" s="14"/>
      <c r="T4" s="14"/>
      <c r="U4" s="14"/>
      <c r="V4" s="14"/>
    </row>
    <row r="5" spans="1:22" ht="13.9" customHeight="1">
      <c r="A5" s="17"/>
      <c r="B5" s="2"/>
      <c r="C5" s="2"/>
      <c r="D5" s="27">
        <v>420</v>
      </c>
      <c r="E5" s="28">
        <v>420</v>
      </c>
      <c r="F5" s="27">
        <v>60</v>
      </c>
      <c r="G5" s="27">
        <v>3</v>
      </c>
      <c r="H5" s="2"/>
      <c r="I5" s="2"/>
      <c r="J5" s="27">
        <v>2</v>
      </c>
      <c r="K5" s="2"/>
      <c r="L5" s="27">
        <v>320</v>
      </c>
      <c r="M5" s="40">
        <f>+F5</f>
        <v>60</v>
      </c>
      <c r="N5" s="40">
        <f>+G5</f>
        <v>3</v>
      </c>
      <c r="O5" s="18"/>
      <c r="P5" s="14"/>
      <c r="Q5" s="42"/>
      <c r="R5" s="14"/>
      <c r="S5" s="14"/>
      <c r="T5" s="14"/>
      <c r="U5" s="14"/>
      <c r="V5" s="14"/>
    </row>
    <row r="6" spans="1:22" ht="13.9" customHeight="1">
      <c r="A6" s="17"/>
      <c r="B6" s="2"/>
      <c r="C6" s="47">
        <f>+F5</f>
        <v>60</v>
      </c>
      <c r="D6" s="3"/>
      <c r="E6" s="21"/>
      <c r="F6" s="4"/>
      <c r="G6" s="47">
        <f>+F5</f>
        <v>60</v>
      </c>
      <c r="H6" s="5"/>
      <c r="I6" s="2"/>
      <c r="J6" s="2"/>
      <c r="K6" s="2"/>
      <c r="L6" s="2"/>
      <c r="M6" s="2"/>
      <c r="N6" s="2"/>
      <c r="O6" s="18"/>
      <c r="P6" s="14"/>
      <c r="Q6" s="41" t="s">
        <v>33</v>
      </c>
      <c r="R6" s="14"/>
      <c r="S6" s="14"/>
      <c r="T6" s="14"/>
      <c r="U6" s="14"/>
      <c r="V6" s="14"/>
    </row>
    <row r="7" spans="1:22" ht="13.9" customHeight="1" thickBot="1">
      <c r="A7" s="17"/>
      <c r="B7" s="6"/>
      <c r="C7" s="73"/>
      <c r="D7" s="60">
        <f>+D5</f>
        <v>420</v>
      </c>
      <c r="E7" s="68"/>
      <c r="F7" s="68"/>
      <c r="G7" s="73"/>
      <c r="H7" s="5"/>
      <c r="I7" s="2"/>
      <c r="J7" s="21"/>
      <c r="K7" s="21"/>
      <c r="L7" s="21"/>
      <c r="M7" s="21"/>
      <c r="N7" s="2"/>
      <c r="O7" s="18"/>
      <c r="P7" s="14"/>
      <c r="Q7" s="42"/>
      <c r="R7" s="14"/>
      <c r="S7" s="14"/>
      <c r="T7" s="14"/>
      <c r="U7" s="14"/>
      <c r="V7" s="14"/>
    </row>
    <row r="8" spans="1:22" ht="13.9" customHeight="1" thickTop="1">
      <c r="A8" s="17"/>
      <c r="B8" s="57">
        <f>+F5</f>
        <v>60</v>
      </c>
      <c r="C8" s="59"/>
      <c r="D8" s="61" t="str">
        <f>+D4</f>
        <v>Længde</v>
      </c>
      <c r="E8" s="62"/>
      <c r="F8" s="63"/>
      <c r="G8" s="57"/>
      <c r="H8" s="83">
        <f>+F5</f>
        <v>60</v>
      </c>
      <c r="I8" s="2"/>
      <c r="J8" s="68" t="str">
        <f>+N4</f>
        <v>Tykkelse</v>
      </c>
      <c r="K8" s="68"/>
      <c r="L8" s="68"/>
      <c r="M8" s="20" t="str">
        <f>+M4</f>
        <v>Højde</v>
      </c>
      <c r="N8" s="2"/>
      <c r="O8" s="18"/>
      <c r="P8" s="14"/>
      <c r="Q8" s="43" t="s">
        <v>34</v>
      </c>
      <c r="R8" s="14"/>
      <c r="S8" s="14"/>
      <c r="T8" s="14"/>
      <c r="U8" s="14"/>
      <c r="V8" s="14"/>
    </row>
    <row r="9" spans="1:22" ht="13.9" customHeight="1" thickBot="1">
      <c r="A9" s="17"/>
      <c r="B9" s="58"/>
      <c r="C9" s="60"/>
      <c r="D9" s="64"/>
      <c r="E9" s="65"/>
      <c r="F9" s="66"/>
      <c r="G9" s="67"/>
      <c r="H9" s="84"/>
      <c r="I9" s="2"/>
      <c r="J9" s="68">
        <f>+N5</f>
        <v>3</v>
      </c>
      <c r="K9" s="68"/>
      <c r="L9" s="68"/>
      <c r="M9" s="7">
        <f>+M5</f>
        <v>60</v>
      </c>
      <c r="N9" s="2"/>
      <c r="O9" s="18"/>
      <c r="P9" s="14"/>
      <c r="Q9" s="42"/>
      <c r="R9" s="14"/>
      <c r="S9" s="14"/>
      <c r="T9" s="14"/>
      <c r="U9" s="14"/>
      <c r="V9" s="14"/>
    </row>
    <row r="10" spans="1:22" ht="13.9" customHeight="1" thickTop="1">
      <c r="A10" s="17"/>
      <c r="B10" s="8"/>
      <c r="C10" s="51" t="str">
        <f>+E4</f>
        <v>Dybde</v>
      </c>
      <c r="D10" s="30"/>
      <c r="E10" s="31"/>
      <c r="F10" s="32"/>
      <c r="G10" s="54"/>
      <c r="H10" s="9"/>
      <c r="I10" s="2"/>
      <c r="J10" s="2"/>
      <c r="K10" s="2"/>
      <c r="L10" s="2"/>
      <c r="M10" s="10"/>
      <c r="N10" s="2"/>
      <c r="O10" s="18"/>
      <c r="P10" s="14"/>
      <c r="Q10" s="44" t="s">
        <v>35</v>
      </c>
      <c r="R10" s="14"/>
      <c r="S10" s="14"/>
      <c r="T10" s="14"/>
      <c r="U10" s="14"/>
      <c r="V10" s="14"/>
    </row>
    <row r="11" spans="1:22" ht="13.9" customHeight="1" thickBot="1">
      <c r="A11" s="17"/>
      <c r="B11" s="2"/>
      <c r="C11" s="52"/>
      <c r="D11" s="33"/>
      <c r="E11" s="2"/>
      <c r="F11" s="34"/>
      <c r="G11" s="55"/>
      <c r="H11" s="9"/>
      <c r="I11" s="2"/>
      <c r="J11" s="2"/>
      <c r="K11" s="2"/>
      <c r="L11" s="82" t="str">
        <f>+L4</f>
        <v>Længde</v>
      </c>
      <c r="M11" s="10"/>
      <c r="N11" s="2"/>
      <c r="O11" s="18"/>
      <c r="P11" s="14"/>
      <c r="Q11" s="14"/>
      <c r="R11" s="14"/>
      <c r="S11" s="14"/>
      <c r="T11" s="14"/>
      <c r="U11" s="14"/>
      <c r="V11" s="14"/>
    </row>
    <row r="12" spans="1:22" ht="13.9" customHeight="1" thickTop="1">
      <c r="A12" s="17"/>
      <c r="B12" s="2"/>
      <c r="C12" s="52"/>
      <c r="D12" s="33"/>
      <c r="E12" s="2"/>
      <c r="F12" s="34"/>
      <c r="G12" s="55"/>
      <c r="H12" s="9"/>
      <c r="I12" s="2"/>
      <c r="J12" s="70">
        <f>+L5</f>
        <v>320</v>
      </c>
      <c r="K12" s="79"/>
      <c r="L12" s="82"/>
      <c r="M12" s="79"/>
      <c r="N12" s="2"/>
      <c r="O12" s="18"/>
      <c r="P12" s="14"/>
      <c r="Q12" s="26"/>
      <c r="R12" s="14"/>
      <c r="S12" s="14"/>
      <c r="T12" s="14"/>
      <c r="U12" s="14"/>
      <c r="V12" s="14"/>
    </row>
    <row r="13" spans="1:22" ht="13.9" customHeight="1">
      <c r="A13" s="17"/>
      <c r="B13" s="65">
        <f>+E5</f>
        <v>420</v>
      </c>
      <c r="C13" s="52"/>
      <c r="D13" s="33"/>
      <c r="E13" s="2"/>
      <c r="F13" s="34"/>
      <c r="G13" s="55"/>
      <c r="H13" s="9"/>
      <c r="I13" s="2"/>
      <c r="J13" s="65"/>
      <c r="K13" s="80"/>
      <c r="L13" s="82"/>
      <c r="M13" s="80"/>
      <c r="N13" s="2"/>
      <c r="O13" s="18"/>
      <c r="P13" s="14"/>
      <c r="Q13" s="14"/>
      <c r="R13" s="14"/>
      <c r="S13" s="14"/>
      <c r="T13" s="14"/>
      <c r="U13" s="14"/>
      <c r="V13" s="14"/>
    </row>
    <row r="14" spans="1:22" ht="13.9" customHeight="1">
      <c r="A14" s="17"/>
      <c r="B14" s="65"/>
      <c r="C14" s="52"/>
      <c r="D14" s="33"/>
      <c r="E14" s="2"/>
      <c r="F14" s="34"/>
      <c r="G14" s="55"/>
      <c r="H14" s="9"/>
      <c r="I14" s="2"/>
      <c r="J14" s="65"/>
      <c r="K14" s="80"/>
      <c r="L14" s="82"/>
      <c r="M14" s="80"/>
      <c r="N14" s="2"/>
      <c r="O14" s="18"/>
      <c r="P14" s="14"/>
      <c r="Q14" s="14"/>
      <c r="R14" s="14"/>
      <c r="S14" s="14"/>
      <c r="T14" s="14"/>
      <c r="U14" s="14"/>
      <c r="V14" s="14"/>
    </row>
    <row r="15" spans="1:22" ht="13.9" customHeight="1">
      <c r="A15" s="17"/>
      <c r="B15" s="2"/>
      <c r="C15" s="52"/>
      <c r="D15" s="33"/>
      <c r="E15" s="2"/>
      <c r="F15" s="34"/>
      <c r="G15" s="55"/>
      <c r="H15" s="9"/>
      <c r="I15" s="2"/>
      <c r="J15" s="65"/>
      <c r="K15" s="80"/>
      <c r="L15" s="82"/>
      <c r="M15" s="80"/>
      <c r="N15" s="2"/>
      <c r="O15" s="18"/>
      <c r="P15" s="14"/>
      <c r="Q15" s="14"/>
      <c r="R15" s="14"/>
      <c r="S15" s="14"/>
      <c r="T15" s="14"/>
      <c r="U15" s="14"/>
      <c r="V15" s="14"/>
    </row>
    <row r="16" spans="1:22" ht="13.9" customHeight="1">
      <c r="A16" s="17"/>
      <c r="B16" s="2"/>
      <c r="C16" s="52"/>
      <c r="D16" s="33"/>
      <c r="E16" s="2"/>
      <c r="F16" s="34"/>
      <c r="G16" s="55"/>
      <c r="H16" s="9"/>
      <c r="I16" s="2"/>
      <c r="J16" s="65"/>
      <c r="K16" s="80"/>
      <c r="L16" s="82"/>
      <c r="M16" s="80"/>
      <c r="N16" s="2"/>
      <c r="O16" s="18"/>
      <c r="P16" s="14"/>
      <c r="Q16" s="14"/>
      <c r="R16" s="14"/>
      <c r="S16" s="14"/>
      <c r="T16" s="14"/>
      <c r="U16" s="14"/>
      <c r="V16" s="14"/>
    </row>
    <row r="17" spans="1:22" ht="13.9" customHeight="1" thickBot="1">
      <c r="A17" s="17"/>
      <c r="B17" s="2"/>
      <c r="C17" s="53"/>
      <c r="D17" s="35"/>
      <c r="E17" s="36"/>
      <c r="F17" s="37"/>
      <c r="G17" s="56"/>
      <c r="H17" s="9"/>
      <c r="I17" s="2"/>
      <c r="J17" s="71"/>
      <c r="K17" s="81"/>
      <c r="L17" s="82"/>
      <c r="M17" s="81"/>
      <c r="N17" s="2"/>
      <c r="O17" s="18"/>
      <c r="P17" s="14"/>
      <c r="Q17" s="14"/>
      <c r="R17" s="14"/>
      <c r="S17" s="14"/>
      <c r="T17" s="14"/>
      <c r="U17" s="14"/>
      <c r="V17" s="14"/>
    </row>
    <row r="18" spans="1:22" ht="13.9" customHeight="1" thickTop="1">
      <c r="A18" s="17"/>
      <c r="B18" s="70">
        <f>+F5</f>
        <v>60</v>
      </c>
      <c r="C18" s="60"/>
      <c r="D18" s="64" t="s">
        <v>9</v>
      </c>
      <c r="E18" s="65"/>
      <c r="F18" s="66"/>
      <c r="G18" s="48"/>
      <c r="H18" s="70">
        <f>+F5</f>
        <v>60</v>
      </c>
      <c r="I18" s="2"/>
      <c r="J18" s="2"/>
      <c r="K18" s="2"/>
      <c r="L18" s="2"/>
      <c r="M18" s="2"/>
      <c r="N18" s="2"/>
      <c r="O18" s="18"/>
      <c r="P18" s="14"/>
      <c r="Q18" s="14"/>
      <c r="R18" s="14"/>
      <c r="S18" s="14"/>
      <c r="T18" s="14"/>
      <c r="U18" s="14"/>
      <c r="V18" s="14"/>
    </row>
    <row r="19" spans="1:22" ht="13.9" customHeight="1" thickBot="1">
      <c r="A19" s="17"/>
      <c r="B19" s="71"/>
      <c r="C19" s="74"/>
      <c r="D19" s="75"/>
      <c r="E19" s="76"/>
      <c r="F19" s="77"/>
      <c r="G19" s="49"/>
      <c r="H19" s="71"/>
      <c r="I19" s="2"/>
      <c r="J19" s="2"/>
      <c r="K19" s="2"/>
      <c r="L19" s="2"/>
      <c r="M19" s="2"/>
      <c r="N19" s="2"/>
      <c r="O19" s="18"/>
      <c r="P19" s="14"/>
      <c r="Q19" s="14"/>
      <c r="R19" s="14"/>
      <c r="S19" s="14"/>
      <c r="T19" s="14"/>
      <c r="U19" s="14"/>
      <c r="V19" s="14"/>
    </row>
    <row r="20" spans="1:22" ht="13.9" customHeight="1" thickTop="1">
      <c r="A20" s="17"/>
      <c r="B20" s="2"/>
      <c r="C20" s="47">
        <f>+F5</f>
        <v>60</v>
      </c>
      <c r="D20" s="2"/>
      <c r="E20" s="2"/>
      <c r="F20" s="2"/>
      <c r="G20" s="47">
        <f>+F5</f>
        <v>60</v>
      </c>
      <c r="H20" s="11"/>
      <c r="I20" s="2"/>
      <c r="J20" s="2"/>
      <c r="K20" s="2"/>
      <c r="L20" s="2"/>
      <c r="M20" s="2"/>
      <c r="N20" s="2"/>
      <c r="O20" s="18"/>
      <c r="P20" s="14"/>
      <c r="Q20" s="14"/>
      <c r="R20" s="14"/>
      <c r="S20" s="14"/>
      <c r="T20" s="14"/>
      <c r="U20" s="14"/>
      <c r="V20" s="14"/>
    </row>
    <row r="21" spans="1:22" ht="13.9" customHeight="1">
      <c r="A21" s="17"/>
      <c r="B21" s="2"/>
      <c r="C21" s="47"/>
      <c r="D21" s="2"/>
      <c r="E21" s="2"/>
      <c r="F21" s="2"/>
      <c r="G21" s="47"/>
      <c r="H21" s="11"/>
      <c r="I21" s="2"/>
      <c r="J21" s="2"/>
      <c r="K21" s="2"/>
      <c r="L21" s="2"/>
      <c r="M21" s="2"/>
      <c r="N21" s="2"/>
      <c r="O21" s="18"/>
      <c r="P21" s="14"/>
      <c r="Q21" s="14"/>
      <c r="R21" s="14"/>
      <c r="S21" s="14"/>
      <c r="T21" s="14"/>
      <c r="U21" s="14"/>
      <c r="V21" s="14"/>
    </row>
    <row r="22" spans="1:22" ht="13.9" customHeight="1">
      <c r="A22" s="17"/>
      <c r="B22" s="69" t="s">
        <v>31</v>
      </c>
      <c r="C22" s="69"/>
      <c r="D22" s="2"/>
      <c r="E22" s="2"/>
      <c r="F22" s="2"/>
      <c r="G22" s="2"/>
      <c r="H22" s="2"/>
      <c r="I22" s="2"/>
      <c r="J22" s="38" t="s">
        <v>32</v>
      </c>
      <c r="K22" s="22"/>
      <c r="L22" s="22"/>
      <c r="M22" s="2"/>
      <c r="N22" s="2"/>
      <c r="O22" s="18"/>
      <c r="P22" s="14"/>
      <c r="Q22" s="14"/>
      <c r="R22" s="14"/>
      <c r="S22" s="14"/>
      <c r="T22" s="14"/>
      <c r="U22" s="14"/>
      <c r="V22" s="14"/>
    </row>
    <row r="23" spans="1:22" ht="13.9" customHeight="1">
      <c r="A23" s="17"/>
      <c r="B23" s="2" t="s">
        <v>5</v>
      </c>
      <c r="C23" s="2"/>
      <c r="D23" s="2"/>
      <c r="E23" s="39">
        <v>7.88</v>
      </c>
      <c r="F23" s="2" t="s">
        <v>6</v>
      </c>
      <c r="G23" s="2"/>
      <c r="H23" s="2"/>
      <c r="I23" s="2"/>
      <c r="J23" s="2" t="s">
        <v>5</v>
      </c>
      <c r="K23" s="2"/>
      <c r="L23" s="2"/>
      <c r="M23" s="2">
        <f>+E23</f>
        <v>7.88</v>
      </c>
      <c r="N23" s="2" t="s">
        <v>6</v>
      </c>
      <c r="O23" s="18"/>
      <c r="P23" s="14"/>
      <c r="Q23" s="14"/>
      <c r="R23" s="14"/>
      <c r="S23" s="14"/>
      <c r="T23" s="14"/>
      <c r="U23" s="14"/>
      <c r="V23" s="14"/>
    </row>
    <row r="24" spans="1:22" ht="13.9" customHeight="1">
      <c r="A24" s="17"/>
      <c r="B24" s="2" t="s">
        <v>14</v>
      </c>
      <c r="C24" s="2"/>
      <c r="D24" s="2"/>
      <c r="E24" s="2">
        <f>+(D5+2*F5)*(E5+2*F5)</f>
        <v>291600</v>
      </c>
      <c r="F24" s="2" t="s">
        <v>22</v>
      </c>
      <c r="G24" s="2"/>
      <c r="H24" s="2"/>
      <c r="I24" s="2"/>
      <c r="J24" s="2" t="s">
        <v>19</v>
      </c>
      <c r="K24" s="2"/>
      <c r="L24" s="2"/>
      <c r="M24" s="2">
        <f>+L5*M5</f>
        <v>19200</v>
      </c>
      <c r="N24" s="2" t="s">
        <v>22</v>
      </c>
      <c r="O24" s="18"/>
      <c r="P24" s="14"/>
      <c r="Q24" s="14"/>
      <c r="R24" s="14"/>
      <c r="S24" s="14"/>
      <c r="T24" s="14"/>
      <c r="U24" s="14"/>
      <c r="V24" s="14"/>
    </row>
    <row r="25" spans="1:22" ht="13.9" customHeight="1">
      <c r="A25" s="17"/>
      <c r="B25" s="2" t="s">
        <v>17</v>
      </c>
      <c r="C25" s="2"/>
      <c r="D25" s="2"/>
      <c r="E25" s="2">
        <f>+E24*G5</f>
        <v>874800</v>
      </c>
      <c r="F25" s="2" t="s">
        <v>23</v>
      </c>
      <c r="G25" s="2"/>
      <c r="H25" s="2"/>
      <c r="I25" s="2"/>
      <c r="J25" s="2" t="s">
        <v>8</v>
      </c>
      <c r="K25" s="2"/>
      <c r="L25" s="2"/>
      <c r="M25" s="2">
        <f>+M24*N5</f>
        <v>57600</v>
      </c>
      <c r="N25" s="2" t="s">
        <v>23</v>
      </c>
      <c r="O25" s="18"/>
      <c r="P25" s="14"/>
      <c r="Q25" s="14"/>
      <c r="R25" s="14"/>
      <c r="S25" s="14"/>
      <c r="T25" s="14"/>
      <c r="U25" s="14"/>
      <c r="V25" s="14"/>
    </row>
    <row r="26" spans="1:22" ht="13.9" customHeight="1">
      <c r="A26" s="17"/>
      <c r="B26" s="2" t="s">
        <v>11</v>
      </c>
      <c r="C26" s="2"/>
      <c r="D26" s="2"/>
      <c r="E26" s="23">
        <f>+E25*E23/1000000</f>
        <v>6.8934240000000004</v>
      </c>
      <c r="F26" s="2" t="s">
        <v>7</v>
      </c>
      <c r="G26" s="2"/>
      <c r="H26" s="2"/>
      <c r="I26" s="2"/>
      <c r="J26" s="2" t="str">
        <f>CONCATENATE("Vægt af ",J5,J3)</f>
        <v>Vægt af 2 skillevægge:</v>
      </c>
      <c r="K26" s="2"/>
      <c r="L26" s="2"/>
      <c r="M26" s="23">
        <f>+(M25*M23/1000000)*J5</f>
        <v>0.90777600000000003</v>
      </c>
      <c r="N26" s="2" t="s">
        <v>7</v>
      </c>
      <c r="O26" s="18"/>
      <c r="P26" s="14"/>
      <c r="Q26" s="14"/>
      <c r="R26" s="14"/>
      <c r="S26" s="14"/>
      <c r="T26" s="14"/>
      <c r="U26" s="14"/>
      <c r="V26" s="14"/>
    </row>
    <row r="27" spans="1:22" ht="13.9" customHeight="1">
      <c r="A27" s="17"/>
      <c r="B27" s="2" t="s">
        <v>13</v>
      </c>
      <c r="C27" s="2"/>
      <c r="D27" s="2"/>
      <c r="E27" s="2">
        <f>4*F5*F5</f>
        <v>14400</v>
      </c>
      <c r="F27" s="2" t="s">
        <v>22</v>
      </c>
      <c r="G27" s="2"/>
      <c r="H27" s="2"/>
      <c r="I27" s="2"/>
      <c r="J27" s="2" t="s">
        <v>20</v>
      </c>
      <c r="K27" s="2"/>
      <c r="L27" s="2"/>
      <c r="M27" s="2"/>
      <c r="N27" s="2"/>
      <c r="O27" s="18"/>
      <c r="P27" s="14"/>
      <c r="Q27" s="14"/>
      <c r="R27" s="14"/>
      <c r="S27" s="14"/>
      <c r="T27" s="14"/>
      <c r="U27" s="14"/>
      <c r="V27" s="14"/>
    </row>
    <row r="28" spans="1:22" ht="13.9" customHeight="1" thickBot="1">
      <c r="A28" s="17"/>
      <c r="B28" s="2" t="s">
        <v>15</v>
      </c>
      <c r="C28" s="2"/>
      <c r="D28" s="2"/>
      <c r="E28" s="2">
        <f>+E24-E27</f>
        <v>277200</v>
      </c>
      <c r="F28" s="2" t="s">
        <v>22</v>
      </c>
      <c r="G28" s="2"/>
      <c r="H28" s="2"/>
      <c r="I28" s="2"/>
      <c r="J28" s="12" t="s">
        <v>25</v>
      </c>
      <c r="K28" s="12"/>
      <c r="L28" s="13">
        <f>+E30+M26</f>
        <v>7.4607840000000003</v>
      </c>
      <c r="M28" s="12" t="s">
        <v>7</v>
      </c>
      <c r="N28" s="2"/>
      <c r="O28" s="18"/>
      <c r="P28" s="14"/>
      <c r="Q28" s="14"/>
      <c r="R28" s="14"/>
      <c r="S28" s="14"/>
      <c r="T28" s="14"/>
      <c r="U28" s="14"/>
      <c r="V28" s="14"/>
    </row>
    <row r="29" spans="1:22" ht="13.9" customHeight="1" thickTop="1">
      <c r="A29" s="17"/>
      <c r="B29" s="2" t="s">
        <v>16</v>
      </c>
      <c r="C29" s="2"/>
      <c r="D29" s="2"/>
      <c r="E29" s="2">
        <f>+E28*G5</f>
        <v>831600</v>
      </c>
      <c r="F29" s="2" t="s">
        <v>23</v>
      </c>
      <c r="G29" s="2"/>
      <c r="H29" s="2"/>
      <c r="I29" s="2"/>
      <c r="J29" s="2"/>
      <c r="K29" s="2"/>
      <c r="L29" s="2"/>
      <c r="M29" s="2"/>
      <c r="N29" s="2"/>
      <c r="O29" s="18"/>
      <c r="P29" s="14"/>
      <c r="Q29" s="14"/>
      <c r="R29" s="14"/>
      <c r="S29" s="14"/>
      <c r="T29" s="14"/>
      <c r="U29" s="14"/>
      <c r="V29" s="14"/>
    </row>
    <row r="30" spans="1:22" ht="13.9" customHeight="1" thickBot="1">
      <c r="A30" s="17"/>
      <c r="B30" s="12" t="s">
        <v>12</v>
      </c>
      <c r="C30" s="12"/>
      <c r="D30" s="12"/>
      <c r="E30" s="29">
        <f>+E29*E23/1000000</f>
        <v>6.5530080000000002</v>
      </c>
      <c r="F30" s="12" t="s">
        <v>7</v>
      </c>
      <c r="G30" s="23"/>
      <c r="H30" s="2"/>
      <c r="I30" s="2"/>
      <c r="J30" s="12" t="s">
        <v>29</v>
      </c>
      <c r="K30" s="12"/>
      <c r="L30" s="12"/>
      <c r="M30" s="29">
        <f>+D5*E5*F5/1000000</f>
        <v>10.584</v>
      </c>
      <c r="N30" s="12" t="s">
        <v>30</v>
      </c>
      <c r="O30" s="18"/>
      <c r="P30" s="14"/>
      <c r="Q30" s="14"/>
      <c r="R30" s="14"/>
      <c r="S30" s="14"/>
      <c r="T30" s="14"/>
      <c r="U30" s="14"/>
      <c r="V30" s="14"/>
    </row>
    <row r="31" spans="1:22" ht="13.9" customHeight="1" thickTop="1" thickBot="1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46"/>
      <c r="P31" s="14"/>
      <c r="Q31" s="14"/>
      <c r="R31" s="14"/>
      <c r="S31" s="14"/>
      <c r="T31" s="14"/>
      <c r="U31" s="14"/>
      <c r="V31" s="14"/>
    </row>
    <row r="32" spans="1:2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>
      <c r="A36" s="45" t="s">
        <v>28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50" t="s">
        <v>36</v>
      </c>
      <c r="V36" s="50"/>
    </row>
  </sheetData>
  <mergeCells count="30">
    <mergeCell ref="B1:N1"/>
    <mergeCell ref="B2:N2"/>
    <mergeCell ref="J3:N3"/>
    <mergeCell ref="J8:L8"/>
    <mergeCell ref="M12:M17"/>
    <mergeCell ref="B13:B14"/>
    <mergeCell ref="L11:L17"/>
    <mergeCell ref="J12:J17"/>
    <mergeCell ref="K12:K17"/>
    <mergeCell ref="H8:H9"/>
    <mergeCell ref="C3:G3"/>
    <mergeCell ref="C6:C7"/>
    <mergeCell ref="G6:G7"/>
    <mergeCell ref="D7:F7"/>
    <mergeCell ref="C18:C19"/>
    <mergeCell ref="D18:F19"/>
    <mergeCell ref="B8:B9"/>
    <mergeCell ref="C8:C9"/>
    <mergeCell ref="D8:F9"/>
    <mergeCell ref="G8:G9"/>
    <mergeCell ref="J9:L9"/>
    <mergeCell ref="C20:C21"/>
    <mergeCell ref="G20:G21"/>
    <mergeCell ref="G18:G19"/>
    <mergeCell ref="U36:V36"/>
    <mergeCell ref="C10:C17"/>
    <mergeCell ref="G10:G17"/>
    <mergeCell ref="B22:C22"/>
    <mergeCell ref="B18:B19"/>
    <mergeCell ref="H18:H19"/>
  </mergeCells>
  <hyperlinks>
    <hyperlink ref="Q8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Labyrint Bakke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dcterms:created xsi:type="dcterms:W3CDTF">2012-10-27T07:05:09Z</dcterms:created>
  <dcterms:modified xsi:type="dcterms:W3CDTF">2018-09-20T07:26:10Z</dcterms:modified>
</cp:coreProperties>
</file>