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8870" windowHeight="9885"/>
  </bookViews>
  <sheets>
    <sheet name="Amortisering" sheetId="1" r:id="rId1"/>
  </sheets>
  <definedNames>
    <definedName name="_xlnm.Print_Area" localSheetId="0">Amortisering!$A$1:$K$91</definedName>
    <definedName name="_xlnm.Print_Titles" localSheetId="0">Amortisering!$1:$11</definedName>
  </definedNames>
  <calcPr calcId="125725"/>
</workbook>
</file>

<file path=xl/calcChain.xml><?xml version="1.0" encoding="utf-8"?>
<calcChain xmlns="http://schemas.openxmlformats.org/spreadsheetml/2006/main">
  <c r="I3" i="1"/>
  <c r="D12"/>
  <c r="D9"/>
  <c r="C12"/>
  <c r="B12" l="1"/>
  <c r="E12"/>
  <c r="F12" l="1"/>
  <c r="G12"/>
  <c r="H12"/>
  <c r="I12" l="1"/>
  <c r="D13"/>
  <c r="A13" l="1"/>
  <c r="C13" s="1"/>
  <c r="B13" s="1"/>
  <c r="E13"/>
  <c r="I13" l="1"/>
  <c r="G13"/>
  <c r="F13"/>
  <c r="H13"/>
  <c r="D14" l="1"/>
  <c r="A14" s="1"/>
  <c r="C14" s="1"/>
  <c r="B14" s="1"/>
  <c r="E14" l="1"/>
  <c r="I14" l="1"/>
  <c r="H14"/>
  <c r="G14"/>
  <c r="F14"/>
  <c r="D15" l="1"/>
  <c r="A15" l="1"/>
  <c r="C15" s="1"/>
  <c r="B15" s="1"/>
  <c r="E15"/>
  <c r="H15" l="1"/>
  <c r="G15"/>
  <c r="F15"/>
  <c r="I15" s="1"/>
  <c r="D16" l="1"/>
  <c r="E16" l="1"/>
  <c r="A16"/>
  <c r="C16" s="1"/>
  <c r="B16" s="1"/>
  <c r="G16" l="1"/>
  <c r="H16"/>
  <c r="F16"/>
  <c r="D17" s="1"/>
  <c r="A17" l="1"/>
  <c r="C17" s="1"/>
  <c r="B17" s="1"/>
  <c r="E17"/>
  <c r="I16"/>
  <c r="F17" l="1"/>
  <c r="D18" s="1"/>
  <c r="G17"/>
  <c r="H17"/>
  <c r="A18" l="1"/>
  <c r="C18" s="1"/>
  <c r="B18" s="1"/>
  <c r="E18"/>
  <c r="I17"/>
  <c r="G18" l="1"/>
  <c r="H18"/>
  <c r="F18"/>
  <c r="D19" s="1"/>
  <c r="I18" l="1"/>
  <c r="A19"/>
  <c r="C19" s="1"/>
  <c r="B19" s="1"/>
  <c r="E19"/>
  <c r="G19" l="1"/>
  <c r="F19"/>
  <c r="D20" s="1"/>
  <c r="H19"/>
  <c r="A20" l="1"/>
  <c r="C20" s="1"/>
  <c r="B20" s="1"/>
  <c r="E20"/>
  <c r="I19"/>
  <c r="H20" l="1"/>
  <c r="G20"/>
  <c r="F20"/>
  <c r="D21" s="1"/>
  <c r="E21" l="1"/>
  <c r="A21"/>
  <c r="C21" s="1"/>
  <c r="B21" s="1"/>
  <c r="I20"/>
  <c r="F21" l="1"/>
  <c r="D22" s="1"/>
  <c r="H21"/>
  <c r="G21"/>
  <c r="E22" l="1"/>
  <c r="A22"/>
  <c r="C22" s="1"/>
  <c r="B22" s="1"/>
  <c r="I21"/>
  <c r="F22" l="1"/>
  <c r="D23" s="1"/>
  <c r="G22"/>
  <c r="H22"/>
  <c r="E23" l="1"/>
  <c r="A23"/>
  <c r="C23" s="1"/>
  <c r="B23" s="1"/>
  <c r="I22"/>
  <c r="H23" l="1"/>
  <c r="F23"/>
  <c r="D24" s="1"/>
  <c r="G23"/>
  <c r="A24" l="1"/>
  <c r="C24" s="1"/>
  <c r="B24" s="1"/>
  <c r="E24"/>
  <c r="I23"/>
  <c r="G24" l="1"/>
  <c r="H24"/>
  <c r="F24"/>
  <c r="D25" s="1"/>
  <c r="A25" l="1"/>
  <c r="C25" s="1"/>
  <c r="B25" s="1"/>
  <c r="E25"/>
  <c r="I24"/>
  <c r="F25" l="1"/>
  <c r="D26" s="1"/>
  <c r="G25"/>
  <c r="H25"/>
  <c r="I25" l="1"/>
  <c r="A26"/>
  <c r="C26" s="1"/>
  <c r="B26" s="1"/>
  <c r="E26"/>
  <c r="G26" l="1"/>
  <c r="H26"/>
  <c r="F26"/>
  <c r="D27" s="1"/>
  <c r="A27" l="1"/>
  <c r="C27" s="1"/>
  <c r="B27" s="1"/>
  <c r="E27"/>
  <c r="I26"/>
  <c r="H27" l="1"/>
  <c r="F27"/>
  <c r="D28" s="1"/>
  <c r="G27"/>
  <c r="A28" l="1"/>
  <c r="C28" s="1"/>
  <c r="B28" s="1"/>
  <c r="E28"/>
  <c r="I27"/>
  <c r="H28" l="1"/>
  <c r="G28"/>
  <c r="F28"/>
  <c r="D29" s="1"/>
  <c r="I28" l="1"/>
  <c r="E29"/>
  <c r="A29"/>
  <c r="C29" s="1"/>
  <c r="B29" s="1"/>
  <c r="H29" l="1"/>
  <c r="F29"/>
  <c r="D30" s="1"/>
  <c r="G29"/>
  <c r="E30" l="1"/>
  <c r="A30"/>
  <c r="C30" s="1"/>
  <c r="B30" s="1"/>
  <c r="I29"/>
  <c r="F30" l="1"/>
  <c r="D31" s="1"/>
  <c r="G30"/>
  <c r="H30"/>
  <c r="I30" l="1"/>
  <c r="A31"/>
  <c r="C31" s="1"/>
  <c r="B31" s="1"/>
  <c r="E31"/>
  <c r="H31" l="1"/>
  <c r="F31"/>
  <c r="D32" s="1"/>
  <c r="G31"/>
  <c r="A32" l="1"/>
  <c r="C32" s="1"/>
  <c r="B32" s="1"/>
  <c r="E32"/>
  <c r="I31"/>
  <c r="G32" l="1"/>
  <c r="H32"/>
  <c r="F32"/>
  <c r="D33" s="1"/>
  <c r="I32" l="1"/>
  <c r="A33"/>
  <c r="C33" s="1"/>
  <c r="B33" s="1"/>
  <c r="E33"/>
  <c r="H33" l="1"/>
  <c r="G33"/>
  <c r="F33"/>
  <c r="D34" s="1"/>
  <c r="I33" l="1"/>
  <c r="A34"/>
  <c r="C34" s="1"/>
  <c r="B34" s="1"/>
  <c r="E34"/>
  <c r="G34" l="1"/>
  <c r="F34"/>
  <c r="D35" s="1"/>
  <c r="H34"/>
  <c r="A35" l="1"/>
  <c r="C35" s="1"/>
  <c r="B35" s="1"/>
  <c r="E35"/>
  <c r="I34"/>
  <c r="G35" l="1"/>
  <c r="H35"/>
  <c r="F35"/>
  <c r="D36" s="1"/>
  <c r="A36" l="1"/>
  <c r="C36" s="1"/>
  <c r="B36" s="1"/>
  <c r="E36"/>
  <c r="I35"/>
  <c r="F36" l="1"/>
  <c r="D37" s="1"/>
  <c r="G36"/>
  <c r="H36"/>
  <c r="E37" l="1"/>
  <c r="A37"/>
  <c r="C37" s="1"/>
  <c r="B37" s="1"/>
  <c r="I36"/>
  <c r="H37" l="1"/>
  <c r="F37"/>
  <c r="D38" s="1"/>
  <c r="G37"/>
  <c r="E38" l="1"/>
  <c r="A38"/>
  <c r="C38" s="1"/>
  <c r="B38" s="1"/>
  <c r="I37"/>
  <c r="H38" l="1"/>
  <c r="G38"/>
  <c r="F38"/>
  <c r="D39" s="1"/>
  <c r="I38" l="1"/>
  <c r="E39"/>
  <c r="A39"/>
  <c r="C39" s="1"/>
  <c r="B39" s="1"/>
  <c r="G39" l="1"/>
  <c r="H39"/>
  <c r="F39"/>
  <c r="D40" s="1"/>
  <c r="I39" l="1"/>
  <c r="E40"/>
  <c r="A40"/>
  <c r="C40" s="1"/>
  <c r="B40" s="1"/>
  <c r="H40" l="1"/>
  <c r="F40"/>
  <c r="D41" s="1"/>
  <c r="G40"/>
  <c r="A41" l="1"/>
  <c r="C41" s="1"/>
  <c r="B41" s="1"/>
  <c r="E41"/>
  <c r="I40"/>
  <c r="F41" l="1"/>
  <c r="D42" s="1"/>
  <c r="G41"/>
  <c r="H41"/>
  <c r="A42" l="1"/>
  <c r="C42" s="1"/>
  <c r="B42" s="1"/>
  <c r="E42"/>
  <c r="I41"/>
  <c r="F42" l="1"/>
  <c r="D43" s="1"/>
  <c r="G42"/>
  <c r="H42"/>
  <c r="A43" l="1"/>
  <c r="C43" s="1"/>
  <c r="B43" s="1"/>
  <c r="E43"/>
  <c r="I42"/>
  <c r="F43" l="1"/>
  <c r="D44" s="1"/>
  <c r="H43"/>
  <c r="G43"/>
  <c r="E44" l="1"/>
  <c r="A44"/>
  <c r="C44" s="1"/>
  <c r="B44" s="1"/>
  <c r="I43"/>
  <c r="F44" l="1"/>
  <c r="D45" s="1"/>
  <c r="H44"/>
  <c r="G44"/>
  <c r="I44" l="1"/>
  <c r="E45"/>
  <c r="A45"/>
  <c r="C45" s="1"/>
  <c r="B45" s="1"/>
  <c r="H45" l="1"/>
  <c r="F45"/>
  <c r="D46" s="1"/>
  <c r="G45"/>
  <c r="A46" l="1"/>
  <c r="C46" s="1"/>
  <c r="B46" s="1"/>
  <c r="E46"/>
  <c r="I45"/>
  <c r="H46" l="1"/>
  <c r="F46"/>
  <c r="D47" s="1"/>
  <c r="G46"/>
  <c r="E47" l="1"/>
  <c r="A47"/>
  <c r="C47" s="1"/>
  <c r="B47" s="1"/>
  <c r="I46"/>
  <c r="G47" l="1"/>
  <c r="F47"/>
  <c r="D48" s="1"/>
  <c r="H47"/>
  <c r="E48" l="1"/>
  <c r="A48"/>
  <c r="C48" s="1"/>
  <c r="B48" s="1"/>
  <c r="I47"/>
  <c r="G48" l="1"/>
  <c r="H48"/>
  <c r="F48"/>
  <c r="D49" s="1"/>
  <c r="I48" l="1"/>
  <c r="A49"/>
  <c r="C49" s="1"/>
  <c r="B49" s="1"/>
  <c r="E49"/>
  <c r="H49" l="1"/>
  <c r="G49"/>
  <c r="F49"/>
  <c r="D50" s="1"/>
  <c r="E50" l="1"/>
  <c r="A50"/>
  <c r="C50" s="1"/>
  <c r="B50" s="1"/>
  <c r="I49"/>
  <c r="F50" l="1"/>
  <c r="D51" s="1"/>
  <c r="H50"/>
  <c r="G50"/>
  <c r="A51" l="1"/>
  <c r="C51" s="1"/>
  <c r="B51" s="1"/>
  <c r="E51"/>
  <c r="I50"/>
  <c r="H51" l="1"/>
  <c r="F51"/>
  <c r="D52" s="1"/>
  <c r="G51"/>
  <c r="A52" l="1"/>
  <c r="C52" s="1"/>
  <c r="B52" s="1"/>
  <c r="E52"/>
  <c r="I51"/>
  <c r="H52" l="1"/>
  <c r="G52"/>
  <c r="F52"/>
  <c r="D53" s="1"/>
  <c r="I52" l="1"/>
  <c r="E53"/>
  <c r="A53"/>
  <c r="C53" s="1"/>
  <c r="B53" s="1"/>
  <c r="F53" l="1"/>
  <c r="D54" s="1"/>
  <c r="G53"/>
  <c r="H53"/>
  <c r="A54" l="1"/>
  <c r="C54" s="1"/>
  <c r="B54" s="1"/>
  <c r="E54"/>
  <c r="I53"/>
  <c r="G54" l="1"/>
  <c r="F54"/>
  <c r="D55" s="1"/>
  <c r="H54"/>
  <c r="E55" l="1"/>
  <c r="A55"/>
  <c r="C55" s="1"/>
  <c r="B55" s="1"/>
  <c r="I54"/>
  <c r="G55" l="1"/>
  <c r="H55"/>
  <c r="F55"/>
  <c r="D56" s="1"/>
  <c r="I55" l="1"/>
  <c r="E56"/>
  <c r="A56"/>
  <c r="C56" s="1"/>
  <c r="B56" s="1"/>
  <c r="H56" l="1"/>
  <c r="F56"/>
  <c r="D57" s="1"/>
  <c r="G56"/>
  <c r="A57" l="1"/>
  <c r="C57" s="1"/>
  <c r="B57" s="1"/>
  <c r="E57"/>
  <c r="I56"/>
  <c r="H57" l="1"/>
  <c r="G57"/>
  <c r="F57"/>
  <c r="D58" s="1"/>
  <c r="I57" l="1"/>
  <c r="E58"/>
  <c r="A58"/>
  <c r="C58" s="1"/>
  <c r="B58" s="1"/>
  <c r="H58" l="1"/>
  <c r="F58"/>
  <c r="D59" s="1"/>
  <c r="G58"/>
  <c r="A59" l="1"/>
  <c r="C59" s="1"/>
  <c r="B59" s="1"/>
  <c r="E59"/>
  <c r="I58"/>
  <c r="H59" l="1"/>
  <c r="G59"/>
  <c r="F59"/>
  <c r="D60" s="1"/>
  <c r="I59" l="1"/>
  <c r="E60"/>
  <c r="A60"/>
  <c r="C60" s="1"/>
  <c r="B60" s="1"/>
  <c r="G60" l="1"/>
  <c r="F60"/>
  <c r="D61" s="1"/>
  <c r="H60"/>
  <c r="E61" l="1"/>
  <c r="A61"/>
  <c r="C61" s="1"/>
  <c r="B61" s="1"/>
  <c r="I60"/>
  <c r="H61" l="1"/>
  <c r="G61"/>
  <c r="F61"/>
  <c r="D62" s="1"/>
  <c r="I61" l="1"/>
  <c r="A62"/>
  <c r="C62" s="1"/>
  <c r="B62" s="1"/>
  <c r="E62"/>
  <c r="H62" l="1"/>
  <c r="F62"/>
  <c r="D63" s="1"/>
  <c r="G62"/>
  <c r="E63" l="1"/>
  <c r="A63"/>
  <c r="C63" s="1"/>
  <c r="B63" s="1"/>
  <c r="I62"/>
  <c r="G63" l="1"/>
  <c r="F63"/>
  <c r="D64" s="1"/>
  <c r="H63"/>
  <c r="A64" l="1"/>
  <c r="C64" s="1"/>
  <c r="B64" s="1"/>
  <c r="E64"/>
  <c r="I63"/>
  <c r="H64" l="1"/>
  <c r="G64"/>
  <c r="F64"/>
  <c r="D65" s="1"/>
  <c r="I64" l="1"/>
  <c r="A65"/>
  <c r="C65" s="1"/>
  <c r="B65" s="1"/>
  <c r="E65"/>
  <c r="F65" l="1"/>
  <c r="D66" s="1"/>
  <c r="G65"/>
  <c r="H65"/>
  <c r="A66" l="1"/>
  <c r="C66" s="1"/>
  <c r="B66" s="1"/>
  <c r="E66"/>
  <c r="I65"/>
  <c r="G66" l="1"/>
  <c r="H66"/>
  <c r="F66"/>
  <c r="D67" s="1"/>
  <c r="I66" l="1"/>
  <c r="A67"/>
  <c r="C67" s="1"/>
  <c r="B67" s="1"/>
  <c r="E67"/>
  <c r="G67" l="1"/>
  <c r="F67"/>
  <c r="D68" s="1"/>
  <c r="H67"/>
  <c r="E68" l="1"/>
  <c r="A68"/>
  <c r="C68" s="1"/>
  <c r="B68" s="1"/>
  <c r="I67"/>
  <c r="G68" l="1"/>
  <c r="F68"/>
  <c r="D69" s="1"/>
  <c r="H68"/>
  <c r="E69" l="1"/>
  <c r="A69"/>
  <c r="C69" s="1"/>
  <c r="B69" s="1"/>
  <c r="I68"/>
  <c r="H69" l="1"/>
  <c r="G69"/>
  <c r="F69"/>
  <c r="D70" s="1"/>
  <c r="E70" l="1"/>
  <c r="A70"/>
  <c r="C70" s="1"/>
  <c r="B70" s="1"/>
  <c r="I69"/>
  <c r="F70" l="1"/>
  <c r="D71" s="1"/>
  <c r="G70"/>
  <c r="H70"/>
  <c r="A71" l="1"/>
  <c r="C71" s="1"/>
  <c r="B71" s="1"/>
  <c r="E71"/>
  <c r="I70"/>
  <c r="H71" l="1"/>
  <c r="F71"/>
  <c r="D72" s="1"/>
  <c r="G71"/>
  <c r="E72" l="1"/>
  <c r="A72"/>
  <c r="C72" s="1"/>
  <c r="B72" s="1"/>
  <c r="I71"/>
  <c r="G72" l="1"/>
  <c r="H72"/>
  <c r="F72"/>
  <c r="D73" s="1"/>
  <c r="E73" l="1"/>
  <c r="A73"/>
  <c r="C73" s="1"/>
  <c r="B73" s="1"/>
  <c r="I72"/>
  <c r="F73" l="1"/>
  <c r="D74" s="1"/>
  <c r="H73"/>
  <c r="G73"/>
  <c r="E74" l="1"/>
  <c r="A74"/>
  <c r="C74" s="1"/>
  <c r="B74" s="1"/>
  <c r="I73"/>
  <c r="H74" l="1"/>
  <c r="G74"/>
  <c r="F74"/>
  <c r="D75" s="1"/>
  <c r="I74" l="1"/>
  <c r="E75"/>
  <c r="A75"/>
  <c r="C75" s="1"/>
  <c r="B75" s="1"/>
  <c r="H75" l="1"/>
  <c r="G75"/>
  <c r="F75"/>
  <c r="D76" s="1"/>
  <c r="I75" l="1"/>
  <c r="E76"/>
  <c r="A76"/>
  <c r="C76" s="1"/>
  <c r="B76" s="1"/>
  <c r="H76" l="1"/>
  <c r="G76"/>
  <c r="F76"/>
  <c r="D77" s="1"/>
  <c r="E77" l="1"/>
  <c r="A77"/>
  <c r="C77" s="1"/>
  <c r="B77" s="1"/>
  <c r="I76"/>
  <c r="F77" l="1"/>
  <c r="D78" s="1"/>
  <c r="H77"/>
  <c r="G77"/>
  <c r="A78" l="1"/>
  <c r="C78" s="1"/>
  <c r="B78" s="1"/>
  <c r="E78"/>
  <c r="I77"/>
  <c r="F78" l="1"/>
  <c r="D79" s="1"/>
  <c r="G78"/>
  <c r="H78"/>
  <c r="E79" l="1"/>
  <c r="A79"/>
  <c r="C79" s="1"/>
  <c r="B79" s="1"/>
  <c r="I78"/>
  <c r="H79" l="1"/>
  <c r="F79"/>
  <c r="D80" s="1"/>
  <c r="G79"/>
  <c r="E80" l="1"/>
  <c r="A80"/>
  <c r="C80" s="1"/>
  <c r="B80" s="1"/>
  <c r="I79"/>
  <c r="H80" l="1"/>
  <c r="G80"/>
  <c r="F80"/>
  <c r="D81" s="1"/>
  <c r="A81" l="1"/>
  <c r="C81" s="1"/>
  <c r="B81" s="1"/>
  <c r="E81"/>
  <c r="I80"/>
  <c r="F81" l="1"/>
  <c r="D82" s="1"/>
  <c r="G81"/>
  <c r="H81"/>
  <c r="I81" l="1"/>
  <c r="A82"/>
  <c r="C82" s="1"/>
  <c r="B82" s="1"/>
  <c r="E82"/>
  <c r="H82" l="1"/>
  <c r="G82"/>
  <c r="F82"/>
  <c r="D83" s="1"/>
  <c r="A83" l="1"/>
  <c r="C83" s="1"/>
  <c r="B83" s="1"/>
  <c r="E83"/>
  <c r="I82"/>
  <c r="F83" l="1"/>
  <c r="D84" s="1"/>
  <c r="G83"/>
  <c r="H83"/>
  <c r="I83" l="1"/>
  <c r="A84"/>
  <c r="C84" s="1"/>
  <c r="B84" s="1"/>
  <c r="E84"/>
  <c r="G84" l="1"/>
  <c r="F84"/>
  <c r="D85" s="1"/>
  <c r="H84"/>
  <c r="E85" l="1"/>
  <c r="A85"/>
  <c r="C85" s="1"/>
  <c r="B85" s="1"/>
  <c r="I84"/>
  <c r="G85" l="1"/>
  <c r="H85"/>
  <c r="F85"/>
  <c r="D86" s="1"/>
  <c r="I85" l="1"/>
  <c r="E86"/>
  <c r="A86"/>
  <c r="C86" s="1"/>
  <c r="B86" s="1"/>
  <c r="G86" l="1"/>
  <c r="F86"/>
  <c r="D87" s="1"/>
  <c r="H86"/>
  <c r="I86" l="1"/>
  <c r="E87"/>
  <c r="A87"/>
  <c r="C87" s="1"/>
  <c r="B87" s="1"/>
  <c r="H87" l="1"/>
  <c r="F87"/>
  <c r="D88" s="1"/>
  <c r="G87"/>
  <c r="A88" l="1"/>
  <c r="C88" s="1"/>
  <c r="B88" s="1"/>
  <c r="E88"/>
  <c r="I87"/>
  <c r="G88" l="1"/>
  <c r="H88"/>
  <c r="F88"/>
  <c r="D89" s="1"/>
  <c r="E89" l="1"/>
  <c r="A89"/>
  <c r="C89" s="1"/>
  <c r="B89" s="1"/>
  <c r="I88"/>
  <c r="H89" l="1"/>
  <c r="G89"/>
  <c r="F89"/>
  <c r="D90" s="1"/>
  <c r="I89" l="1"/>
  <c r="E90"/>
  <c r="A90"/>
  <c r="C90" s="1"/>
  <c r="B90" s="1"/>
  <c r="G90" l="1"/>
  <c r="H90"/>
  <c r="F90"/>
  <c r="D91" s="1"/>
  <c r="I90" l="1"/>
  <c r="A91"/>
  <c r="C91" s="1"/>
  <c r="B91" s="1"/>
  <c r="E91"/>
  <c r="H91" l="1"/>
  <c r="G91"/>
  <c r="F91"/>
  <c r="D92" s="1"/>
  <c r="E92" l="1"/>
  <c r="A92"/>
  <c r="C92" s="1"/>
  <c r="B92" s="1"/>
  <c r="I91"/>
  <c r="F92" l="1"/>
  <c r="D93" s="1"/>
  <c r="G92"/>
  <c r="H92"/>
  <c r="A93" l="1"/>
  <c r="C93" s="1"/>
  <c r="B93" s="1"/>
  <c r="E93"/>
  <c r="I92"/>
  <c r="F93" l="1"/>
  <c r="D94" s="1"/>
  <c r="H93"/>
  <c r="I93"/>
  <c r="G93"/>
  <c r="E94" l="1"/>
  <c r="A94"/>
  <c r="C94" s="1"/>
  <c r="B94" s="1"/>
  <c r="G94" l="1"/>
  <c r="F94"/>
  <c r="D95" s="1"/>
  <c r="H94"/>
  <c r="I94"/>
  <c r="A95" l="1"/>
  <c r="C95" s="1"/>
  <c r="B95" s="1"/>
  <c r="E95"/>
  <c r="H95" l="1"/>
  <c r="F95"/>
  <c r="D96" s="1"/>
  <c r="G95"/>
  <c r="I95"/>
  <c r="A96" l="1"/>
  <c r="C96" s="1"/>
  <c r="B96" s="1"/>
  <c r="E96"/>
  <c r="H96" l="1"/>
  <c r="G96"/>
  <c r="F96"/>
  <c r="D97" s="1"/>
  <c r="I96"/>
  <c r="E97" l="1"/>
  <c r="A97"/>
  <c r="C97" s="1"/>
  <c r="B97" s="1"/>
  <c r="G97" l="1"/>
  <c r="H97"/>
  <c r="F97"/>
  <c r="D98" s="1"/>
  <c r="I97"/>
  <c r="A98" l="1"/>
  <c r="C98" s="1"/>
  <c r="B98" s="1"/>
  <c r="E98"/>
  <c r="H98" l="1"/>
  <c r="G98"/>
  <c r="F98"/>
  <c r="D99" s="1"/>
  <c r="I98"/>
  <c r="E99" l="1"/>
  <c r="A99"/>
  <c r="C99" s="1"/>
  <c r="B99" s="1"/>
  <c r="H99" l="1"/>
  <c r="F99"/>
  <c r="D100" s="1"/>
  <c r="G99"/>
  <c r="I99"/>
  <c r="E100" l="1"/>
  <c r="A100"/>
  <c r="C100" s="1"/>
  <c r="B100" s="1"/>
  <c r="F100" l="1"/>
  <c r="D101" s="1"/>
  <c r="G100"/>
  <c r="H100"/>
  <c r="I100"/>
  <c r="E101" l="1"/>
  <c r="A101"/>
  <c r="C101" s="1"/>
  <c r="B101" s="1"/>
  <c r="H101" l="1"/>
  <c r="G101"/>
  <c r="F101"/>
  <c r="D102" s="1"/>
  <c r="I101"/>
  <c r="A102" l="1"/>
  <c r="C102" s="1"/>
  <c r="B102" s="1"/>
  <c r="E102"/>
  <c r="F102" l="1"/>
  <c r="D103" s="1"/>
  <c r="G102"/>
  <c r="H102"/>
  <c r="I102"/>
  <c r="A103" l="1"/>
  <c r="C103" s="1"/>
  <c r="B103" s="1"/>
  <c r="E103"/>
  <c r="F103" l="1"/>
  <c r="D104" s="1"/>
  <c r="I103"/>
  <c r="H103"/>
  <c r="G103"/>
  <c r="E104" l="1"/>
  <c r="A104"/>
  <c r="C104" s="1"/>
  <c r="B104" s="1"/>
  <c r="H104" l="1"/>
  <c r="G104"/>
  <c r="F104"/>
  <c r="D105" s="1"/>
  <c r="I104"/>
  <c r="A105" l="1"/>
  <c r="C105" s="1"/>
  <c r="B105" s="1"/>
  <c r="E105"/>
  <c r="H105" l="1"/>
  <c r="G105"/>
  <c r="F105"/>
  <c r="D106" s="1"/>
  <c r="I105"/>
  <c r="E106" l="1"/>
  <c r="A106"/>
  <c r="C106" s="1"/>
  <c r="B106" s="1"/>
  <c r="H106" l="1"/>
  <c r="G106"/>
  <c r="F106"/>
  <c r="D107" s="1"/>
  <c r="I106"/>
  <c r="A107" l="1"/>
  <c r="C107" s="1"/>
  <c r="B107" s="1"/>
  <c r="E107"/>
  <c r="H107" l="1"/>
  <c r="G107"/>
  <c r="F107"/>
  <c r="D108" s="1"/>
  <c r="I107"/>
  <c r="E108" l="1"/>
  <c r="A108"/>
  <c r="C108" s="1"/>
  <c r="B108" s="1"/>
  <c r="H108" l="1"/>
  <c r="G108"/>
  <c r="F108"/>
  <c r="D109" s="1"/>
  <c r="I108"/>
  <c r="E109" l="1"/>
  <c r="A109"/>
  <c r="C109" s="1"/>
  <c r="B109" s="1"/>
  <c r="G109" l="1"/>
  <c r="F109"/>
  <c r="D110" s="1"/>
  <c r="H109"/>
  <c r="I109"/>
  <c r="A110" l="1"/>
  <c r="C110" s="1"/>
  <c r="B110" s="1"/>
  <c r="E110"/>
  <c r="G110" l="1"/>
  <c r="F110"/>
  <c r="D111" s="1"/>
  <c r="H110"/>
  <c r="I110"/>
  <c r="E111" l="1"/>
  <c r="A111"/>
  <c r="C111" s="1"/>
  <c r="B111" s="1"/>
  <c r="F111" l="1"/>
  <c r="D112" s="1"/>
  <c r="G111"/>
  <c r="I111"/>
  <c r="H111"/>
  <c r="A112" l="1"/>
  <c r="C112" s="1"/>
  <c r="B112" s="1"/>
  <c r="E112"/>
  <c r="H112" l="1"/>
  <c r="G112"/>
  <c r="F112"/>
  <c r="D113" s="1"/>
  <c r="I112"/>
  <c r="A113" l="1"/>
  <c r="C113" s="1"/>
  <c r="B113" s="1"/>
  <c r="E113"/>
  <c r="H113" l="1"/>
  <c r="G113"/>
  <c r="F113"/>
  <c r="D114" s="1"/>
  <c r="I113"/>
  <c r="E114" l="1"/>
  <c r="A114"/>
  <c r="C114" s="1"/>
  <c r="B114" s="1"/>
  <c r="H114" l="1"/>
  <c r="F114"/>
  <c r="D115" s="1"/>
  <c r="G114"/>
  <c r="I114"/>
  <c r="E115" l="1"/>
  <c r="A115"/>
  <c r="C115" s="1"/>
  <c r="B115" s="1"/>
  <c r="F115" l="1"/>
  <c r="D116" s="1"/>
  <c r="H115"/>
  <c r="I115"/>
  <c r="G115"/>
  <c r="E116" l="1"/>
  <c r="A116"/>
  <c r="C116" s="1"/>
  <c r="B116" s="1"/>
  <c r="G116" l="1"/>
  <c r="H116"/>
  <c r="F116"/>
  <c r="D117" s="1"/>
  <c r="I116"/>
  <c r="E117" l="1"/>
  <c r="A117"/>
  <c r="C117" s="1"/>
  <c r="B117" s="1"/>
  <c r="G117" l="1"/>
  <c r="H117"/>
  <c r="F117"/>
  <c r="D118" s="1"/>
  <c r="I117"/>
  <c r="E118" l="1"/>
  <c r="A118"/>
  <c r="C118" s="1"/>
  <c r="B118" s="1"/>
  <c r="F118" l="1"/>
  <c r="D119" s="1"/>
  <c r="I118"/>
  <c r="G118"/>
  <c r="H118"/>
  <c r="A119" l="1"/>
  <c r="C119" s="1"/>
  <c r="B119" s="1"/>
  <c r="E119"/>
  <c r="F119" l="1"/>
  <c r="D120" s="1"/>
  <c r="I119"/>
  <c r="H119"/>
  <c r="G119"/>
  <c r="A120" l="1"/>
  <c r="C120" s="1"/>
  <c r="B120" s="1"/>
  <c r="E120"/>
  <c r="G120" l="1"/>
  <c r="H120"/>
  <c r="F120"/>
  <c r="D121" s="1"/>
  <c r="I120"/>
  <c r="E121" l="1"/>
  <c r="A121"/>
  <c r="C121" s="1"/>
  <c r="B121" s="1"/>
  <c r="H121" l="1"/>
  <c r="G121"/>
  <c r="F121"/>
  <c r="D122" s="1"/>
  <c r="I121"/>
  <c r="A122" l="1"/>
  <c r="C122" s="1"/>
  <c r="B122" s="1"/>
  <c r="E122"/>
  <c r="F122" l="1"/>
  <c r="D123" s="1"/>
  <c r="H122"/>
  <c r="I122"/>
  <c r="G122"/>
  <c r="A123" l="1"/>
  <c r="C123" s="1"/>
  <c r="B123" s="1"/>
  <c r="E123"/>
  <c r="H123" l="1"/>
  <c r="G123"/>
  <c r="F123"/>
  <c r="D124" s="1"/>
  <c r="I123"/>
  <c r="E124" l="1"/>
  <c r="A124"/>
  <c r="C124" s="1"/>
  <c r="B124" s="1"/>
  <c r="H124" l="1"/>
  <c r="F124"/>
  <c r="D125" s="1"/>
  <c r="G124"/>
  <c r="I124"/>
  <c r="E125" l="1"/>
  <c r="A125"/>
  <c r="C125" s="1"/>
  <c r="B125" s="1"/>
  <c r="F125" l="1"/>
  <c r="D126" s="1"/>
  <c r="G125"/>
  <c r="H125"/>
  <c r="I125"/>
  <c r="E126" l="1"/>
  <c r="A126"/>
  <c r="C126" s="1"/>
  <c r="B126" s="1"/>
  <c r="F126" l="1"/>
  <c r="D127" s="1"/>
  <c r="G126"/>
  <c r="H126"/>
  <c r="I126"/>
  <c r="E127" l="1"/>
  <c r="A127"/>
  <c r="C127" s="1"/>
  <c r="B127" s="1"/>
  <c r="F127" l="1"/>
  <c r="D128" s="1"/>
  <c r="G127"/>
  <c r="H127"/>
  <c r="I127"/>
  <c r="A128" l="1"/>
  <c r="C128" s="1"/>
  <c r="B128" s="1"/>
  <c r="E128"/>
  <c r="H128" l="1"/>
  <c r="G128"/>
  <c r="F128"/>
  <c r="D129" s="1"/>
  <c r="I128"/>
  <c r="E129" l="1"/>
  <c r="A129"/>
  <c r="C129" s="1"/>
  <c r="B129" s="1"/>
  <c r="H129" l="1"/>
  <c r="G129"/>
  <c r="F129"/>
  <c r="D130" s="1"/>
  <c r="I129"/>
  <c r="A130" l="1"/>
  <c r="C130" s="1"/>
  <c r="B130" s="1"/>
  <c r="E130"/>
  <c r="H130" l="1"/>
  <c r="F130"/>
  <c r="D131" s="1"/>
  <c r="G130"/>
  <c r="I130"/>
  <c r="E131" l="1"/>
  <c r="A131"/>
  <c r="C131" s="1"/>
  <c r="B131" s="1"/>
  <c r="F131" l="1"/>
  <c r="D132" s="1"/>
  <c r="I131"/>
  <c r="H131"/>
  <c r="G131"/>
  <c r="E132" l="1"/>
  <c r="A132"/>
  <c r="C132" s="1"/>
  <c r="B132" s="1"/>
  <c r="H132" l="1"/>
  <c r="G132"/>
  <c r="F132"/>
  <c r="D133" s="1"/>
  <c r="I132"/>
  <c r="E133" l="1"/>
  <c r="A133"/>
  <c r="C133" s="1"/>
  <c r="B133" s="1"/>
  <c r="F133" l="1"/>
  <c r="D134" s="1"/>
  <c r="H133"/>
  <c r="G133"/>
  <c r="I133"/>
  <c r="E134" l="1"/>
  <c r="A134"/>
  <c r="C134" s="1"/>
  <c r="B134" s="1"/>
  <c r="G134" l="1"/>
  <c r="F134"/>
  <c r="D135" s="1"/>
  <c r="H134"/>
  <c r="I134"/>
  <c r="A135" l="1"/>
  <c r="C135" s="1"/>
  <c r="B135" s="1"/>
  <c r="E135"/>
  <c r="H135" l="1"/>
  <c r="F135"/>
  <c r="D136" s="1"/>
  <c r="G135"/>
  <c r="I135"/>
  <c r="E136" l="1"/>
  <c r="A136"/>
  <c r="C136" s="1"/>
  <c r="B136" s="1"/>
  <c r="G136" l="1"/>
  <c r="H136"/>
  <c r="F136"/>
  <c r="D137" s="1"/>
  <c r="I136"/>
  <c r="E137" l="1"/>
  <c r="A137"/>
  <c r="C137" s="1"/>
  <c r="B137" s="1"/>
  <c r="H137" l="1"/>
  <c r="G137"/>
  <c r="F137"/>
  <c r="D138" s="1"/>
  <c r="I137"/>
  <c r="E138" l="1"/>
  <c r="A138"/>
  <c r="C138" s="1"/>
  <c r="B138" s="1"/>
  <c r="F138" l="1"/>
  <c r="D139" s="1"/>
  <c r="G138"/>
  <c r="H138"/>
  <c r="I138"/>
  <c r="A139" l="1"/>
  <c r="C139" s="1"/>
  <c r="B139" s="1"/>
  <c r="E139"/>
  <c r="H139" l="1"/>
  <c r="F139"/>
  <c r="D140" s="1"/>
  <c r="G139"/>
  <c r="I139"/>
  <c r="A140" l="1"/>
  <c r="C140" s="1"/>
  <c r="B140" s="1"/>
  <c r="E140"/>
  <c r="F140" l="1"/>
  <c r="D141" s="1"/>
  <c r="H140"/>
  <c r="G140"/>
  <c r="I140"/>
  <c r="A141" l="1"/>
  <c r="C141" s="1"/>
  <c r="B141" s="1"/>
  <c r="E141"/>
  <c r="H141" l="1"/>
  <c r="F141"/>
  <c r="D142" s="1"/>
  <c r="G141"/>
  <c r="I141"/>
  <c r="A142" l="1"/>
  <c r="C142" s="1"/>
  <c r="B142" s="1"/>
  <c r="E142"/>
  <c r="G142" l="1"/>
  <c r="H142"/>
  <c r="F142"/>
  <c r="D143" s="1"/>
  <c r="I142"/>
  <c r="A143" l="1"/>
  <c r="C143" s="1"/>
  <c r="B143" s="1"/>
  <c r="E143"/>
  <c r="H143" l="1"/>
  <c r="F143"/>
  <c r="D144" s="1"/>
  <c r="G143"/>
  <c r="I143"/>
  <c r="E144" l="1"/>
  <c r="A144"/>
  <c r="C144" s="1"/>
  <c r="B144" s="1"/>
  <c r="G144" l="1"/>
  <c r="H144"/>
  <c r="F144"/>
  <c r="D145" s="1"/>
  <c r="I144"/>
  <c r="E145" l="1"/>
  <c r="A145"/>
  <c r="C145" s="1"/>
  <c r="B145" s="1"/>
  <c r="F145" l="1"/>
  <c r="D146" s="1"/>
  <c r="H145"/>
  <c r="G145"/>
  <c r="I145"/>
  <c r="E146" l="1"/>
  <c r="A146"/>
  <c r="C146" s="1"/>
  <c r="B146" s="1"/>
  <c r="F146" l="1"/>
  <c r="D147" s="1"/>
  <c r="H146"/>
  <c r="G146"/>
  <c r="I146"/>
  <c r="E147" l="1"/>
  <c r="A147"/>
  <c r="C147" s="1"/>
  <c r="B147" s="1"/>
  <c r="H147" l="1"/>
  <c r="F147"/>
  <c r="D148" s="1"/>
  <c r="G147"/>
  <c r="I147"/>
  <c r="E148" l="1"/>
  <c r="A148"/>
  <c r="C148" s="1"/>
  <c r="B148" s="1"/>
  <c r="F148" l="1"/>
  <c r="D149" s="1"/>
  <c r="H148"/>
  <c r="G148"/>
  <c r="I148"/>
  <c r="E149" l="1"/>
  <c r="A149"/>
  <c r="C149" s="1"/>
  <c r="B149" s="1"/>
  <c r="G149" l="1"/>
  <c r="H149"/>
  <c r="F149"/>
  <c r="D150" s="1"/>
  <c r="I149"/>
  <c r="A150" l="1"/>
  <c r="C150" s="1"/>
  <c r="B150" s="1"/>
  <c r="E150"/>
  <c r="G150" l="1"/>
  <c r="H150"/>
  <c r="F150"/>
  <c r="D151" s="1"/>
  <c r="I150"/>
  <c r="A151" l="1"/>
  <c r="C151" s="1"/>
  <c r="B151" s="1"/>
  <c r="E151"/>
  <c r="H151" l="1"/>
  <c r="F151"/>
  <c r="D152" s="1"/>
  <c r="G151"/>
  <c r="I151"/>
  <c r="A152" l="1"/>
  <c r="C152" s="1"/>
  <c r="B152" s="1"/>
  <c r="E152"/>
  <c r="H152" l="1"/>
  <c r="G152"/>
  <c r="F152"/>
  <c r="D153" s="1"/>
  <c r="I152"/>
  <c r="E153" l="1"/>
  <c r="A153"/>
  <c r="C153" s="1"/>
  <c r="B153" s="1"/>
  <c r="F153" l="1"/>
  <c r="D154" s="1"/>
  <c r="G153"/>
  <c r="H153"/>
  <c r="I153"/>
  <c r="A154" l="1"/>
  <c r="C154" s="1"/>
  <c r="B154" s="1"/>
  <c r="E154"/>
  <c r="F154" l="1"/>
  <c r="D155" s="1"/>
  <c r="G154"/>
  <c r="H154"/>
  <c r="I154"/>
  <c r="A155" l="1"/>
  <c r="C155" s="1"/>
  <c r="B155" s="1"/>
  <c r="E155"/>
  <c r="F155" l="1"/>
  <c r="D156" s="1"/>
  <c r="G155"/>
  <c r="H155"/>
  <c r="I155"/>
  <c r="E156" l="1"/>
  <c r="A156"/>
  <c r="C156" s="1"/>
  <c r="B156" s="1"/>
  <c r="F156" l="1"/>
  <c r="D157" s="1"/>
  <c r="G156"/>
  <c r="H156"/>
  <c r="I156"/>
  <c r="E157" l="1"/>
  <c r="A157"/>
  <c r="C157" s="1"/>
  <c r="B157" s="1"/>
  <c r="F157" l="1"/>
  <c r="D158" s="1"/>
  <c r="G157"/>
  <c r="H157"/>
  <c r="I157"/>
  <c r="A158" l="1"/>
  <c r="C158" s="1"/>
  <c r="B158" s="1"/>
  <c r="E158"/>
  <c r="H158" l="1"/>
  <c r="G158"/>
  <c r="F158"/>
  <c r="D159" s="1"/>
  <c r="I158"/>
  <c r="A159" l="1"/>
  <c r="C159" s="1"/>
  <c r="B159" s="1"/>
  <c r="E159"/>
  <c r="G159" l="1"/>
  <c r="H159"/>
  <c r="F159"/>
  <c r="D160" s="1"/>
  <c r="I159"/>
  <c r="A160" l="1"/>
  <c r="C160" s="1"/>
  <c r="B160" s="1"/>
  <c r="E160"/>
  <c r="F160" l="1"/>
  <c r="D161" s="1"/>
  <c r="G160"/>
  <c r="H160"/>
  <c r="I160"/>
  <c r="E161" l="1"/>
  <c r="A161"/>
  <c r="C161" s="1"/>
  <c r="B161" s="1"/>
  <c r="G161" l="1"/>
  <c r="H161"/>
  <c r="F161"/>
  <c r="D162" s="1"/>
  <c r="I161"/>
  <c r="A162" l="1"/>
  <c r="C162" s="1"/>
  <c r="B162" s="1"/>
  <c r="E162"/>
  <c r="F162" l="1"/>
  <c r="D163" s="1"/>
  <c r="G162"/>
  <c r="H162"/>
  <c r="I162"/>
  <c r="E163" l="1"/>
  <c r="A163"/>
  <c r="C163" s="1"/>
  <c r="B163" s="1"/>
  <c r="H163" l="1"/>
  <c r="F163"/>
  <c r="D164" s="1"/>
  <c r="G163"/>
  <c r="I163"/>
  <c r="E164" l="1"/>
  <c r="A164"/>
  <c r="C164" s="1"/>
  <c r="B164" s="1"/>
  <c r="G164" l="1"/>
  <c r="F164"/>
  <c r="D165" s="1"/>
  <c r="H164"/>
  <c r="I164"/>
  <c r="E165" l="1"/>
  <c r="A165"/>
  <c r="C165" s="1"/>
  <c r="B165" s="1"/>
  <c r="H165" l="1"/>
  <c r="F165"/>
  <c r="D166" s="1"/>
  <c r="G165"/>
  <c r="I165"/>
  <c r="A166" l="1"/>
  <c r="C166" s="1"/>
  <c r="B166" s="1"/>
  <c r="E166"/>
  <c r="H166" l="1"/>
  <c r="G166"/>
  <c r="F166"/>
  <c r="D167" s="1"/>
  <c r="I166"/>
  <c r="A167" l="1"/>
  <c r="C167" s="1"/>
  <c r="B167" s="1"/>
  <c r="E167"/>
  <c r="H167" l="1"/>
  <c r="G167"/>
  <c r="F167"/>
  <c r="D168" s="1"/>
  <c r="I167"/>
  <c r="E168" l="1"/>
  <c r="A168"/>
  <c r="C168" s="1"/>
  <c r="B168" s="1"/>
  <c r="G168" l="1"/>
  <c r="H168"/>
  <c r="F168"/>
  <c r="D169" s="1"/>
  <c r="I168"/>
  <c r="E169" l="1"/>
  <c r="A169"/>
  <c r="C169" s="1"/>
  <c r="B169" s="1"/>
  <c r="G169" l="1"/>
  <c r="H169"/>
  <c r="F169"/>
  <c r="D170" s="1"/>
  <c r="I169"/>
  <c r="E170" l="1"/>
  <c r="A170"/>
  <c r="C170" s="1"/>
  <c r="B170" s="1"/>
  <c r="H170" l="1"/>
  <c r="F170"/>
  <c r="D171" s="1"/>
  <c r="G170"/>
  <c r="I170"/>
  <c r="E171" l="1"/>
  <c r="A171"/>
  <c r="C171" s="1"/>
  <c r="B171" s="1"/>
  <c r="F171" l="1"/>
  <c r="D172" s="1"/>
  <c r="G171"/>
  <c r="H171"/>
  <c r="I171"/>
  <c r="E172" l="1"/>
  <c r="A172"/>
  <c r="C172" s="1"/>
  <c r="B172" s="1"/>
  <c r="H172" l="1"/>
  <c r="G172"/>
  <c r="F172"/>
  <c r="D173" s="1"/>
  <c r="I172"/>
  <c r="A173" l="1"/>
  <c r="C173" s="1"/>
  <c r="B173" s="1"/>
  <c r="E173"/>
  <c r="G173" l="1"/>
  <c r="F173"/>
  <c r="D174" s="1"/>
  <c r="H173"/>
  <c r="I173"/>
  <c r="E174" l="1"/>
  <c r="A174"/>
  <c r="C174" s="1"/>
  <c r="B174" s="1"/>
  <c r="G174" l="1"/>
  <c r="H174"/>
  <c r="F174"/>
  <c r="D175" s="1"/>
  <c r="I174"/>
  <c r="E175" l="1"/>
  <c r="A175"/>
  <c r="C175" s="1"/>
  <c r="B175" s="1"/>
  <c r="F175" l="1"/>
  <c r="D176" s="1"/>
  <c r="G175"/>
  <c r="I175"/>
  <c r="H175"/>
  <c r="E176" l="1"/>
  <c r="A176"/>
  <c r="C176" s="1"/>
  <c r="B176" s="1"/>
  <c r="H176" l="1"/>
  <c r="F176"/>
  <c r="D177" s="1"/>
  <c r="G176"/>
  <c r="I176"/>
  <c r="E177" l="1"/>
  <c r="A177"/>
  <c r="C177" s="1"/>
  <c r="B177" s="1"/>
  <c r="F177" l="1"/>
  <c r="D178" s="1"/>
  <c r="G177"/>
  <c r="H177"/>
  <c r="I177"/>
  <c r="A178" l="1"/>
  <c r="C178" s="1"/>
  <c r="B178" s="1"/>
  <c r="E178"/>
  <c r="H178" l="1"/>
  <c r="F178"/>
  <c r="D179" s="1"/>
  <c r="G178"/>
  <c r="I178"/>
  <c r="E179" l="1"/>
  <c r="A179"/>
  <c r="C179" s="1"/>
  <c r="B179" s="1"/>
  <c r="F179" l="1"/>
  <c r="D180" s="1"/>
  <c r="G179"/>
  <c r="H179"/>
  <c r="I179"/>
  <c r="E180" l="1"/>
  <c r="A180"/>
  <c r="C180" s="1"/>
  <c r="B180" s="1"/>
  <c r="H180" l="1"/>
  <c r="G180"/>
  <c r="F180"/>
  <c r="D181" s="1"/>
  <c r="I180"/>
  <c r="E181" l="1"/>
  <c r="A181"/>
  <c r="C181" s="1"/>
  <c r="B181" s="1"/>
  <c r="F181" l="1"/>
  <c r="D182" s="1"/>
  <c r="I181"/>
  <c r="H181"/>
  <c r="G181"/>
  <c r="E182" l="1"/>
  <c r="A182"/>
  <c r="C182" s="1"/>
  <c r="B182" s="1"/>
  <c r="F182" l="1"/>
  <c r="D183" s="1"/>
  <c r="H182"/>
  <c r="G182"/>
  <c r="I182"/>
  <c r="A183" l="1"/>
  <c r="C183" s="1"/>
  <c r="B183" s="1"/>
  <c r="E183"/>
  <c r="G183" l="1"/>
  <c r="F183"/>
  <c r="D184" s="1"/>
  <c r="H183"/>
  <c r="I183"/>
  <c r="A184" l="1"/>
  <c r="C184" s="1"/>
  <c r="B184" s="1"/>
  <c r="E184"/>
  <c r="H184" l="1"/>
  <c r="F184"/>
  <c r="D185" s="1"/>
  <c r="G184"/>
  <c r="I184"/>
  <c r="E185" l="1"/>
  <c r="A185"/>
  <c r="C185" s="1"/>
  <c r="B185" s="1"/>
  <c r="F185" l="1"/>
  <c r="D186" s="1"/>
  <c r="G185"/>
  <c r="H185"/>
  <c r="I185"/>
  <c r="E186" l="1"/>
  <c r="A186"/>
  <c r="C186" s="1"/>
  <c r="B186" s="1"/>
  <c r="H186" l="1"/>
  <c r="F186"/>
  <c r="D187" s="1"/>
  <c r="G186"/>
  <c r="I186"/>
  <c r="E187" l="1"/>
  <c r="A187"/>
  <c r="C187" s="1"/>
  <c r="B187" s="1"/>
  <c r="F187" l="1"/>
  <c r="D188" s="1"/>
  <c r="G187"/>
  <c r="H187"/>
  <c r="I187"/>
  <c r="E188" l="1"/>
  <c r="A188"/>
  <c r="C188" s="1"/>
  <c r="B188" s="1"/>
  <c r="G188" l="1"/>
  <c r="F188"/>
  <c r="D189" s="1"/>
  <c r="H188"/>
  <c r="I188"/>
  <c r="A189" l="1"/>
  <c r="C189" s="1"/>
  <c r="B189" s="1"/>
  <c r="E189"/>
  <c r="F189" l="1"/>
  <c r="D190" s="1"/>
  <c r="H189"/>
  <c r="I189"/>
  <c r="G189"/>
  <c r="A190" l="1"/>
  <c r="C190" s="1"/>
  <c r="B190" s="1"/>
  <c r="E190"/>
  <c r="G190" l="1"/>
  <c r="H190"/>
  <c r="F190"/>
  <c r="D191" s="1"/>
  <c r="I190"/>
  <c r="E191" l="1"/>
  <c r="A191"/>
  <c r="C191" s="1"/>
  <c r="B191" s="1"/>
  <c r="H191" l="1"/>
  <c r="G191"/>
  <c r="F191"/>
  <c r="D192" s="1"/>
  <c r="I191"/>
  <c r="A192" l="1"/>
  <c r="C192" s="1"/>
  <c r="B192" s="1"/>
  <c r="E192"/>
  <c r="G192" l="1"/>
  <c r="F192"/>
  <c r="D193" s="1"/>
  <c r="H192"/>
  <c r="I192"/>
  <c r="E193" l="1"/>
  <c r="A193"/>
  <c r="C193" s="1"/>
  <c r="B193" s="1"/>
  <c r="F193" l="1"/>
  <c r="D194" s="1"/>
  <c r="G193"/>
  <c r="H193"/>
  <c r="I193"/>
  <c r="E194" l="1"/>
  <c r="A194"/>
  <c r="C194" s="1"/>
  <c r="B194" s="1"/>
  <c r="F194" l="1"/>
  <c r="D195" s="1"/>
  <c r="H194"/>
  <c r="G194"/>
  <c r="I194"/>
  <c r="E195" l="1"/>
  <c r="A195"/>
  <c r="C195" s="1"/>
  <c r="B195" s="1"/>
  <c r="H195" l="1"/>
  <c r="G195"/>
  <c r="F195"/>
  <c r="D196" s="1"/>
  <c r="I195"/>
  <c r="E196" l="1"/>
  <c r="A196"/>
  <c r="C196" s="1"/>
  <c r="B196" s="1"/>
  <c r="F196" l="1"/>
  <c r="D197" s="1"/>
  <c r="G196"/>
  <c r="H196"/>
  <c r="I196"/>
  <c r="E197" l="1"/>
  <c r="A197"/>
  <c r="C197" s="1"/>
  <c r="B197" s="1"/>
  <c r="F197" l="1"/>
  <c r="D198" s="1"/>
  <c r="I197"/>
  <c r="H197"/>
  <c r="G197"/>
  <c r="A198" l="1"/>
  <c r="C198" s="1"/>
  <c r="B198" s="1"/>
  <c r="E198"/>
  <c r="F198" l="1"/>
  <c r="D199" s="1"/>
  <c r="H198"/>
  <c r="G198"/>
  <c r="I198"/>
  <c r="A199" l="1"/>
  <c r="C199" s="1"/>
  <c r="B199" s="1"/>
  <c r="E199"/>
  <c r="F199" l="1"/>
  <c r="D200" s="1"/>
  <c r="H199"/>
  <c r="G199"/>
  <c r="I199"/>
  <c r="A200" l="1"/>
  <c r="C200" s="1"/>
  <c r="B200" s="1"/>
  <c r="E200"/>
  <c r="H200" l="1"/>
  <c r="F200"/>
  <c r="D201" s="1"/>
  <c r="G200"/>
  <c r="I200"/>
  <c r="E201" l="1"/>
  <c r="A201"/>
  <c r="C201" s="1"/>
  <c r="B201" s="1"/>
  <c r="G201" l="1"/>
  <c r="F201"/>
  <c r="D202" s="1"/>
  <c r="H201"/>
  <c r="I201"/>
  <c r="E202" l="1"/>
  <c r="A202"/>
  <c r="C202" s="1"/>
  <c r="B202" s="1"/>
  <c r="G202" l="1"/>
  <c r="F202"/>
  <c r="D203" s="1"/>
  <c r="H202"/>
  <c r="I202"/>
  <c r="A203" l="1"/>
  <c r="C203" s="1"/>
  <c r="B203" s="1"/>
  <c r="E203"/>
  <c r="H203" l="1"/>
  <c r="F203"/>
  <c r="D204" s="1"/>
  <c r="G203"/>
  <c r="I203"/>
  <c r="E204" l="1"/>
  <c r="A204"/>
  <c r="C204" s="1"/>
  <c r="B204" s="1"/>
  <c r="G204" l="1"/>
  <c r="F204"/>
  <c r="D205" s="1"/>
  <c r="H204"/>
  <c r="I204"/>
  <c r="A205" l="1"/>
  <c r="C205" s="1"/>
  <c r="B205" s="1"/>
  <c r="E205"/>
  <c r="F205" l="1"/>
  <c r="D206" s="1"/>
  <c r="G205"/>
  <c r="H205"/>
  <c r="I205"/>
  <c r="E206" l="1"/>
  <c r="A206"/>
  <c r="C206" s="1"/>
  <c r="B206" s="1"/>
  <c r="F206" l="1"/>
  <c r="D207" s="1"/>
  <c r="G206"/>
  <c r="H206"/>
  <c r="I206"/>
  <c r="E207" l="1"/>
  <c r="A207"/>
  <c r="C207" s="1"/>
  <c r="B207" s="1"/>
  <c r="F207" l="1"/>
  <c r="D208" s="1"/>
  <c r="G207"/>
  <c r="H207"/>
  <c r="I207"/>
  <c r="E208" l="1"/>
  <c r="A208"/>
  <c r="C208" s="1"/>
  <c r="B208" s="1"/>
  <c r="F208" l="1"/>
  <c r="D209" s="1"/>
  <c r="I208"/>
  <c r="G208"/>
  <c r="H208"/>
  <c r="A209" l="1"/>
  <c r="C209" s="1"/>
  <c r="B209" s="1"/>
  <c r="E209"/>
  <c r="F209" l="1"/>
  <c r="D210" s="1"/>
  <c r="G209"/>
  <c r="H209"/>
  <c r="I209"/>
  <c r="A210" l="1"/>
  <c r="C210" s="1"/>
  <c r="B210" s="1"/>
  <c r="E210"/>
  <c r="H210" l="1"/>
  <c r="F210"/>
  <c r="D211" s="1"/>
  <c r="G210"/>
  <c r="I210"/>
  <c r="A211" l="1"/>
  <c r="C211" s="1"/>
  <c r="B211" s="1"/>
  <c r="E211"/>
  <c r="G211" l="1"/>
  <c r="H211"/>
  <c r="F211"/>
  <c r="D212" s="1"/>
  <c r="I211"/>
  <c r="E212" l="1"/>
  <c r="A212"/>
  <c r="C212" s="1"/>
  <c r="B212" s="1"/>
  <c r="F212" l="1"/>
  <c r="D213" s="1"/>
  <c r="G212"/>
  <c r="H212"/>
  <c r="I212"/>
  <c r="E213" l="1"/>
  <c r="A213"/>
  <c r="C213" s="1"/>
  <c r="B213" s="1"/>
  <c r="F213" l="1"/>
  <c r="D214" s="1"/>
  <c r="G213"/>
  <c r="H213"/>
  <c r="I213"/>
  <c r="E214" l="1"/>
  <c r="A214"/>
  <c r="C214" s="1"/>
  <c r="B214" s="1"/>
  <c r="F214" l="1"/>
  <c r="D215" s="1"/>
  <c r="G214"/>
  <c r="H214"/>
  <c r="I214"/>
  <c r="E215" l="1"/>
  <c r="A215"/>
  <c r="C215" s="1"/>
  <c r="B215" s="1"/>
  <c r="G215" l="1"/>
  <c r="H215"/>
  <c r="F215"/>
  <c r="D216" s="1"/>
  <c r="I215"/>
  <c r="E216" l="1"/>
  <c r="A216"/>
  <c r="C216" s="1"/>
  <c r="B216" s="1"/>
  <c r="H216" l="1"/>
  <c r="F216"/>
  <c r="D217" s="1"/>
  <c r="G216"/>
  <c r="I216"/>
  <c r="A217" l="1"/>
  <c r="C217" s="1"/>
  <c r="B217" s="1"/>
  <c r="E217"/>
  <c r="G217" l="1"/>
  <c r="F217"/>
  <c r="D218" s="1"/>
  <c r="H217"/>
  <c r="I217"/>
  <c r="A218" l="1"/>
  <c r="C218" s="1"/>
  <c r="B218" s="1"/>
  <c r="E218"/>
  <c r="F218" l="1"/>
  <c r="D219" s="1"/>
  <c r="H218"/>
  <c r="G218"/>
  <c r="I218"/>
  <c r="A219" l="1"/>
  <c r="C219" s="1"/>
  <c r="B219" s="1"/>
  <c r="E219"/>
  <c r="G219" l="1"/>
  <c r="H219"/>
  <c r="F219"/>
  <c r="D220" s="1"/>
  <c r="I219"/>
  <c r="A220" l="1"/>
  <c r="C220" s="1"/>
  <c r="B220" s="1"/>
  <c r="E220"/>
  <c r="G220" l="1"/>
  <c r="F220"/>
  <c r="D221" s="1"/>
  <c r="H220"/>
  <c r="I220"/>
  <c r="E221" l="1"/>
  <c r="A221"/>
  <c r="C221" s="1"/>
  <c r="B221" s="1"/>
  <c r="G221" l="1"/>
  <c r="F221"/>
  <c r="D222" s="1"/>
  <c r="H221"/>
  <c r="I221"/>
  <c r="A222" l="1"/>
  <c r="C222" s="1"/>
  <c r="B222" s="1"/>
  <c r="E222"/>
  <c r="F222" l="1"/>
  <c r="D223" s="1"/>
  <c r="G222"/>
  <c r="H222"/>
  <c r="I222"/>
  <c r="E223" l="1"/>
  <c r="A223"/>
  <c r="C223" s="1"/>
  <c r="B223" s="1"/>
  <c r="G223" l="1"/>
  <c r="F223"/>
  <c r="D224" s="1"/>
  <c r="H223"/>
  <c r="I223"/>
  <c r="E224" l="1"/>
  <c r="A224"/>
  <c r="C224" s="1"/>
  <c r="B224" s="1"/>
  <c r="H224" l="1"/>
  <c r="F224"/>
  <c r="D225" s="1"/>
  <c r="E225" s="1"/>
  <c r="G224"/>
  <c r="I224"/>
  <c r="A225" l="1"/>
  <c r="C225" s="1"/>
  <c r="B225" s="1"/>
  <c r="F225"/>
  <c r="D226" s="1"/>
  <c r="G225"/>
  <c r="H225"/>
  <c r="I225" l="1"/>
  <c r="E226"/>
  <c r="A226"/>
  <c r="C226" s="1"/>
  <c r="B226" s="1"/>
  <c r="H226" l="1"/>
  <c r="G226"/>
  <c r="F226"/>
  <c r="D227" s="1"/>
  <c r="I226" l="1"/>
  <c r="E227"/>
  <c r="A227"/>
  <c r="C227" s="1"/>
  <c r="B227" s="1"/>
  <c r="H227" l="1"/>
  <c r="G227"/>
  <c r="F227"/>
  <c r="D228" s="1"/>
  <c r="I227" l="1"/>
  <c r="E228"/>
  <c r="A228"/>
  <c r="C228" s="1"/>
  <c r="B228" s="1"/>
  <c r="G228" l="1"/>
  <c r="H228"/>
  <c r="F228"/>
  <c r="D229" s="1"/>
  <c r="I228" l="1"/>
  <c r="E229"/>
  <c r="A229"/>
  <c r="C229" s="1"/>
  <c r="B229" s="1"/>
  <c r="F229" l="1"/>
  <c r="D230" s="1"/>
  <c r="H229"/>
  <c r="G229"/>
  <c r="I229" l="1"/>
  <c r="E230"/>
  <c r="A230"/>
  <c r="C230" s="1"/>
  <c r="B230" s="1"/>
  <c r="H230" l="1"/>
  <c r="G230"/>
  <c r="F230"/>
  <c r="D231" s="1"/>
  <c r="I230" l="1"/>
  <c r="A231"/>
  <c r="C231" s="1"/>
  <c r="B231" s="1"/>
  <c r="E231"/>
  <c r="G231" l="1"/>
  <c r="H231"/>
  <c r="F231"/>
  <c r="D232" s="1"/>
  <c r="I231" l="1"/>
  <c r="A232"/>
  <c r="C232" s="1"/>
  <c r="B232" s="1"/>
  <c r="E232"/>
  <c r="G232" l="1"/>
  <c r="H232"/>
  <c r="F232"/>
  <c r="D233" s="1"/>
  <c r="I232" l="1"/>
  <c r="A233"/>
  <c r="C233" s="1"/>
  <c r="B233" s="1"/>
  <c r="E233"/>
  <c r="F233" l="1"/>
  <c r="D234" s="1"/>
  <c r="G233"/>
  <c r="H233"/>
  <c r="I233" l="1"/>
  <c r="A234"/>
  <c r="C234" s="1"/>
  <c r="B234" s="1"/>
  <c r="E234"/>
  <c r="H234" l="1"/>
  <c r="G234"/>
  <c r="F234"/>
  <c r="D235" s="1"/>
  <c r="I234" l="1"/>
  <c r="E235"/>
  <c r="A235"/>
  <c r="C235" s="1"/>
  <c r="B235" s="1"/>
  <c r="G235" l="1"/>
  <c r="F235"/>
  <c r="D236" s="1"/>
  <c r="H235"/>
  <c r="I235" l="1"/>
  <c r="E236"/>
  <c r="A236"/>
  <c r="C236" s="1"/>
  <c r="B236" s="1"/>
  <c r="I236" l="1"/>
  <c r="G236"/>
  <c r="H236"/>
  <c r="F236"/>
  <c r="D237" s="1"/>
  <c r="E237" l="1"/>
  <c r="A237"/>
  <c r="C237" s="1"/>
  <c r="B237" s="1"/>
  <c r="F237" l="1"/>
  <c r="D238" s="1"/>
  <c r="H237"/>
  <c r="G237"/>
  <c r="I237" l="1"/>
  <c r="E238"/>
  <c r="A238"/>
  <c r="C238" s="1"/>
  <c r="B238" s="1"/>
  <c r="G238" l="1"/>
  <c r="H238"/>
  <c r="F238"/>
  <c r="D239" s="1"/>
  <c r="I238" l="1"/>
  <c r="A239"/>
  <c r="C239" s="1"/>
  <c r="B239" s="1"/>
  <c r="E239"/>
  <c r="G239" l="1"/>
  <c r="F239"/>
  <c r="D240" s="1"/>
  <c r="H239"/>
  <c r="I239" l="1"/>
  <c r="A240"/>
  <c r="C240" s="1"/>
  <c r="B240" s="1"/>
  <c r="E240"/>
  <c r="H240" l="1"/>
  <c r="G240"/>
  <c r="F240"/>
  <c r="D241" s="1"/>
  <c r="I240" l="1"/>
  <c r="A241"/>
  <c r="C241" s="1"/>
  <c r="B241" s="1"/>
  <c r="E241"/>
  <c r="H241" l="1"/>
  <c r="F241"/>
  <c r="D242" s="1"/>
  <c r="G241"/>
  <c r="I241" l="1"/>
  <c r="E242"/>
  <c r="A242"/>
  <c r="C242" s="1"/>
  <c r="B242" s="1"/>
  <c r="H242" l="1"/>
  <c r="G242"/>
  <c r="F242"/>
  <c r="D243" s="1"/>
  <c r="I242" l="1"/>
  <c r="E243"/>
  <c r="A243"/>
  <c r="C243" s="1"/>
  <c r="B243" s="1"/>
  <c r="H243" l="1"/>
  <c r="G243"/>
  <c r="F243"/>
  <c r="D244" s="1"/>
  <c r="I243" l="1"/>
  <c r="E244"/>
  <c r="A244"/>
  <c r="C244" s="1"/>
  <c r="B244" s="1"/>
  <c r="G244" l="1"/>
  <c r="I244"/>
  <c r="H244"/>
  <c r="F244"/>
  <c r="D245" s="1"/>
  <c r="E245" l="1"/>
  <c r="A245"/>
  <c r="C245" s="1"/>
  <c r="B245" s="1"/>
  <c r="H245" l="1"/>
  <c r="G245"/>
  <c r="F245"/>
  <c r="D246" s="1"/>
  <c r="I245" l="1"/>
  <c r="E246"/>
  <c r="A246"/>
  <c r="C246" s="1"/>
  <c r="B246" s="1"/>
  <c r="H246" l="1"/>
  <c r="F246"/>
  <c r="D247" s="1"/>
  <c r="G246"/>
  <c r="I246" l="1"/>
  <c r="E247"/>
  <c r="A247"/>
  <c r="C247" s="1"/>
  <c r="B247" s="1"/>
  <c r="F247" l="1"/>
  <c r="D248" s="1"/>
  <c r="G247"/>
  <c r="H247"/>
  <c r="I247" l="1"/>
  <c r="E248"/>
  <c r="A248"/>
  <c r="C248" s="1"/>
  <c r="B248" s="1"/>
  <c r="G248" l="1"/>
  <c r="F248"/>
  <c r="D249" s="1"/>
  <c r="H248"/>
  <c r="I248" l="1"/>
  <c r="A249"/>
  <c r="C249" s="1"/>
  <c r="B249" s="1"/>
  <c r="E249"/>
  <c r="H249" l="1"/>
  <c r="F249"/>
  <c r="D250" s="1"/>
  <c r="G249"/>
  <c r="I249" l="1"/>
  <c r="E250"/>
  <c r="A250"/>
  <c r="C250" s="1"/>
  <c r="B250" s="1"/>
  <c r="H250" l="1"/>
  <c r="G250"/>
  <c r="F250"/>
  <c r="D251" s="1"/>
  <c r="A251" s="1"/>
  <c r="I250" l="1"/>
  <c r="E251"/>
  <c r="I2" s="1"/>
  <c r="I5" s="1"/>
  <c r="C251"/>
  <c r="B251" s="1"/>
  <c r="G251" l="1"/>
  <c r="F251"/>
  <c r="D252" s="1"/>
  <c r="A252" s="1"/>
  <c r="H251"/>
  <c r="E252" l="1"/>
  <c r="C252"/>
  <c r="B252" s="1"/>
  <c r="I251"/>
  <c r="F252" l="1"/>
  <c r="I252" s="1"/>
  <c r="G252"/>
  <c r="H252"/>
  <c r="D253" l="1"/>
  <c r="A253" s="1"/>
  <c r="E253" l="1"/>
  <c r="G253" s="1"/>
  <c r="F253" l="1"/>
  <c r="D254" s="1"/>
  <c r="E254" s="1"/>
  <c r="H253"/>
  <c r="I253" l="1"/>
  <c r="A254"/>
  <c r="H254"/>
  <c r="F254"/>
  <c r="D255" s="1"/>
  <c r="G254"/>
  <c r="I254" l="1"/>
  <c r="E255"/>
  <c r="A255"/>
  <c r="F255" l="1"/>
  <c r="D256" s="1"/>
  <c r="G255"/>
  <c r="H255"/>
  <c r="I255" l="1"/>
  <c r="E256"/>
  <c r="A256"/>
  <c r="F256" l="1"/>
  <c r="D257" s="1"/>
  <c r="H256"/>
  <c r="G256"/>
  <c r="I256" l="1"/>
  <c r="E257"/>
  <c r="A257"/>
  <c r="H257" l="1"/>
  <c r="I257"/>
  <c r="G257"/>
  <c r="F257"/>
  <c r="D258" s="1"/>
  <c r="A258" l="1"/>
  <c r="E258"/>
  <c r="E260" s="1"/>
  <c r="F258" l="1"/>
  <c r="H258"/>
  <c r="G258"/>
  <c r="G260" s="1"/>
  <c r="I258" l="1"/>
  <c r="F260"/>
</calcChain>
</file>

<file path=xl/sharedStrings.xml><?xml version="1.0" encoding="utf-8"?>
<sst xmlns="http://schemas.openxmlformats.org/spreadsheetml/2006/main" count="28" uniqueCount="28">
  <si>
    <t>Hovedstol</t>
  </si>
  <si>
    <t>Restgæld</t>
  </si>
  <si>
    <t>Rente</t>
  </si>
  <si>
    <t>Afdrag</t>
  </si>
  <si>
    <t>Ydelse</t>
  </si>
  <si>
    <t>Løbetid i år</t>
  </si>
  <si>
    <t>År</t>
  </si>
  <si>
    <t>Termin</t>
  </si>
  <si>
    <t>I alt renter</t>
  </si>
  <si>
    <t>I alt afdrag</t>
  </si>
  <si>
    <t>I alt Udgifter</t>
  </si>
  <si>
    <t>Nominel rente per år</t>
  </si>
  <si>
    <t>Ydelse per termin</t>
  </si>
  <si>
    <t xml:space="preserve">  Max 60 år ved 4 terminer og 20 år ved 12 terminer årligt</t>
  </si>
  <si>
    <t>Antal terminer per år</t>
  </si>
  <si>
    <t>p.a</t>
  </si>
  <si>
    <t>t</t>
  </si>
  <si>
    <t>G</t>
  </si>
  <si>
    <t>Amortisations tabel</t>
  </si>
  <si>
    <t>Y</t>
  </si>
  <si>
    <t>120 terminer</t>
  </si>
  <si>
    <t>240 terminer</t>
  </si>
  <si>
    <t>Kontrol sum</t>
  </si>
  <si>
    <t>Rente akkumuleret</t>
  </si>
  <si>
    <t>Afdrag akkumuleret</t>
  </si>
  <si>
    <t>Termin/år</t>
  </si>
  <si>
    <t>walter</t>
  </si>
  <si>
    <t>Reg. No. 1272</t>
  </si>
</sst>
</file>

<file path=xl/styles.xml><?xml version="1.0" encoding="utf-8"?>
<styleSheet xmlns="http://schemas.openxmlformats.org/spreadsheetml/2006/main">
  <numFmts count="3">
    <numFmt numFmtId="44" formatCode="_ &quot;kr.&quot;\ * #,##0.00_ ;_ &quot;kr.&quot;\ * \-#,##0.00_ ;_ &quot;kr.&quot;\ * &quot;-&quot;??_ ;_ @_ "/>
    <numFmt numFmtId="164" formatCode="_(&quot;kr&quot;\ * #,##0.00_);_(&quot;kr&quot;\ * \(#,##0.00\);_(&quot;kr&quot;\ * &quot;-&quot;??_);_(@_)"/>
    <numFmt numFmtId="165" formatCode="0.000%"/>
  </numFmts>
  <fonts count="8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44" fontId="4" fillId="2" borderId="1" xfId="2" applyFont="1" applyFill="1" applyBorder="1" applyProtection="1">
      <protection locked="0"/>
    </xf>
    <xf numFmtId="3" fontId="4" fillId="2" borderId="1" xfId="0" applyNumberFormat="1" applyFont="1" applyFill="1" applyBorder="1" applyProtection="1">
      <protection locked="0"/>
    </xf>
    <xf numFmtId="10" fontId="4" fillId="2" borderId="1" xfId="0" applyNumberFormat="1" applyFont="1" applyFill="1" applyBorder="1" applyProtection="1">
      <protection locked="0"/>
    </xf>
    <xf numFmtId="0" fontId="4" fillId="0" borderId="0" xfId="0" applyFont="1" applyProtection="1">
      <protection hidden="1"/>
    </xf>
    <xf numFmtId="4" fontId="4" fillId="0" borderId="0" xfId="0" applyNumberFormat="1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0" borderId="11" xfId="0" applyFont="1" applyBorder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164" fontId="4" fillId="0" borderId="0" xfId="0" applyNumberFormat="1" applyFont="1" applyProtection="1">
      <protection hidden="1"/>
    </xf>
    <xf numFmtId="165" fontId="4" fillId="0" borderId="0" xfId="1" applyNumberFormat="1" applyFont="1" applyProtection="1">
      <protection hidden="1"/>
    </xf>
    <xf numFmtId="164" fontId="2" fillId="3" borderId="2" xfId="0" applyNumberFormat="1" applyFont="1" applyFill="1" applyBorder="1" applyProtection="1">
      <protection hidden="1"/>
    </xf>
    <xf numFmtId="0" fontId="4" fillId="0" borderId="10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12" xfId="0" applyFont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4" fontId="4" fillId="0" borderId="5" xfId="0" applyNumberFormat="1" applyFont="1" applyBorder="1" applyProtection="1">
      <protection hidden="1"/>
    </xf>
    <xf numFmtId="0" fontId="4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hidden="1"/>
    </xf>
    <xf numFmtId="4" fontId="4" fillId="0" borderId="15" xfId="0" applyNumberFormat="1" applyFont="1" applyBorder="1" applyProtection="1">
      <protection hidden="1"/>
    </xf>
    <xf numFmtId="4" fontId="4" fillId="0" borderId="0" xfId="0" applyNumberFormat="1" applyFont="1" applyProtection="1">
      <protection hidden="1"/>
    </xf>
    <xf numFmtId="4" fontId="4" fillId="0" borderId="0" xfId="0" applyNumberFormat="1" applyFont="1" applyFill="1" applyBorder="1" applyProtection="1">
      <protection hidden="1"/>
    </xf>
    <xf numFmtId="4" fontId="4" fillId="0" borderId="6" xfId="0" applyNumberFormat="1" applyFont="1" applyBorder="1" applyProtection="1">
      <protection hidden="1"/>
    </xf>
    <xf numFmtId="0" fontId="4" fillId="0" borderId="6" xfId="0" applyFont="1" applyBorder="1" applyProtection="1">
      <protection hidden="1"/>
    </xf>
    <xf numFmtId="4" fontId="4" fillId="0" borderId="0" xfId="0" applyNumberFormat="1" applyFont="1" applyAlignment="1" applyProtection="1">
      <alignment horizontal="center"/>
      <protection hidden="1"/>
    </xf>
    <xf numFmtId="0" fontId="4" fillId="3" borderId="10" xfId="0" applyFont="1" applyFill="1" applyBorder="1" applyProtection="1">
      <protection hidden="1"/>
    </xf>
    <xf numFmtId="0" fontId="4" fillId="3" borderId="12" xfId="0" applyFont="1" applyFill="1" applyBorder="1" applyProtection="1">
      <protection hidden="1"/>
    </xf>
    <xf numFmtId="2" fontId="4" fillId="3" borderId="11" xfId="0" applyNumberFormat="1" applyFont="1" applyFill="1" applyBorder="1" applyProtection="1">
      <protection hidden="1"/>
    </xf>
    <xf numFmtId="0" fontId="4" fillId="4" borderId="10" xfId="0" applyFont="1" applyFill="1" applyBorder="1" applyAlignment="1" applyProtection="1">
      <alignment horizontal="left"/>
      <protection hidden="1"/>
    </xf>
    <xf numFmtId="4" fontId="4" fillId="4" borderId="0" xfId="0" applyNumberFormat="1" applyFont="1" applyFill="1" applyBorder="1" applyAlignment="1" applyProtection="1">
      <alignment horizontal="center"/>
      <protection hidden="1"/>
    </xf>
    <xf numFmtId="4" fontId="4" fillId="4" borderId="0" xfId="0" applyNumberFormat="1" applyFont="1" applyFill="1" applyBorder="1" applyProtection="1">
      <protection hidden="1"/>
    </xf>
    <xf numFmtId="0" fontId="4" fillId="4" borderId="0" xfId="0" applyFont="1" applyFill="1" applyBorder="1" applyProtection="1">
      <protection hidden="1"/>
    </xf>
    <xf numFmtId="0" fontId="5" fillId="4" borderId="10" xfId="0" applyFont="1" applyFill="1" applyBorder="1" applyAlignment="1" applyProtection="1">
      <alignment horizontal="left"/>
      <protection hidden="1"/>
    </xf>
    <xf numFmtId="4" fontId="5" fillId="4" borderId="0" xfId="0" applyNumberFormat="1" applyFont="1" applyFill="1" applyBorder="1" applyAlignment="1" applyProtection="1">
      <alignment horizontal="left"/>
      <protection hidden="1"/>
    </xf>
    <xf numFmtId="0" fontId="4" fillId="4" borderId="10" xfId="0" applyFont="1" applyFill="1" applyBorder="1" applyAlignment="1" applyProtection="1">
      <alignment horizontal="center"/>
      <protection hidden="1"/>
    </xf>
    <xf numFmtId="0" fontId="2" fillId="4" borderId="10" xfId="0" applyFont="1" applyFill="1" applyBorder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alignment horizontal="center"/>
      <protection hidden="1"/>
    </xf>
    <xf numFmtId="4" fontId="6" fillId="4" borderId="0" xfId="0" applyNumberFormat="1" applyFont="1" applyFill="1" applyBorder="1" applyAlignment="1" applyProtection="1">
      <alignment horizontal="center"/>
      <protection hidden="1"/>
    </xf>
    <xf numFmtId="0" fontId="4" fillId="4" borderId="11" xfId="0" applyFont="1" applyFill="1" applyBorder="1" applyProtection="1">
      <protection hidden="1"/>
    </xf>
    <xf numFmtId="0" fontId="4" fillId="4" borderId="8" xfId="0" applyFont="1" applyFill="1" applyBorder="1" applyProtection="1">
      <protection hidden="1"/>
    </xf>
    <xf numFmtId="0" fontId="4" fillId="4" borderId="9" xfId="0" applyFont="1" applyFill="1" applyBorder="1" applyProtection="1">
      <protection hidden="1"/>
    </xf>
    <xf numFmtId="0" fontId="2" fillId="4" borderId="11" xfId="0" applyFont="1" applyFill="1" applyBorder="1" applyAlignment="1" applyProtection="1">
      <alignment horizontal="center"/>
      <protection hidden="1"/>
    </xf>
    <xf numFmtId="4" fontId="2" fillId="4" borderId="0" xfId="0" applyNumberFormat="1" applyFont="1" applyFill="1" applyBorder="1" applyAlignment="1" applyProtection="1">
      <alignment horizontal="center"/>
      <protection hidden="1"/>
    </xf>
    <xf numFmtId="44" fontId="4" fillId="3" borderId="11" xfId="2" applyFont="1" applyFill="1" applyBorder="1" applyProtection="1">
      <protection hidden="1"/>
    </xf>
    <xf numFmtId="44" fontId="4" fillId="3" borderId="13" xfId="2" applyFont="1" applyFill="1" applyBorder="1" applyProtection="1">
      <protection hidden="1"/>
    </xf>
    <xf numFmtId="44" fontId="2" fillId="3" borderId="17" xfId="2" applyFont="1" applyFill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protection hidden="1"/>
    </xf>
    <xf numFmtId="0" fontId="4" fillId="0" borderId="16" xfId="0" applyFont="1" applyBorder="1" applyAlignment="1" applyProtection="1">
      <protection hidden="1"/>
    </xf>
    <xf numFmtId="0" fontId="7" fillId="0" borderId="6" xfId="0" applyFont="1" applyBorder="1" applyProtection="1"/>
    <xf numFmtId="0" fontId="4" fillId="3" borderId="7" xfId="0" applyFont="1" applyFill="1" applyBorder="1" applyAlignment="1" applyProtection="1">
      <alignment horizontal="center"/>
      <protection hidden="1"/>
    </xf>
    <xf numFmtId="0" fontId="4" fillId="3" borderId="9" xfId="0" applyFont="1" applyFill="1" applyBorder="1" applyAlignment="1" applyProtection="1">
      <alignment horizontal="center"/>
      <protection hidden="1"/>
    </xf>
    <xf numFmtId="0" fontId="4" fillId="3" borderId="14" xfId="0" applyFont="1" applyFill="1" applyBorder="1" applyAlignment="1" applyProtection="1">
      <alignment horizontal="center"/>
      <protection hidden="1"/>
    </xf>
    <xf numFmtId="0" fontId="4" fillId="3" borderId="16" xfId="0" applyFont="1" applyFill="1" applyBorder="1" applyAlignment="1" applyProtection="1">
      <alignment horizontal="center"/>
      <protection hidden="1"/>
    </xf>
    <xf numFmtId="0" fontId="7" fillId="0" borderId="6" xfId="0" applyFont="1" applyBorder="1" applyAlignment="1" applyProtection="1">
      <alignment horizontal="center"/>
    </xf>
    <xf numFmtId="0" fontId="5" fillId="4" borderId="10" xfId="0" applyFont="1" applyFill="1" applyBorder="1" applyAlignment="1" applyProtection="1">
      <alignment horizontal="left"/>
      <protection hidden="1"/>
    </xf>
    <xf numFmtId="0" fontId="5" fillId="4" borderId="0" xfId="0" applyFont="1" applyFill="1" applyBorder="1" applyAlignment="1" applyProtection="1">
      <alignment horizontal="left"/>
      <protection hidden="1"/>
    </xf>
    <xf numFmtId="0" fontId="5" fillId="4" borderId="4" xfId="0" applyFont="1" applyFill="1" applyBorder="1" applyAlignment="1" applyProtection="1">
      <alignment horizontal="left"/>
      <protection hidden="1"/>
    </xf>
    <xf numFmtId="4" fontId="5" fillId="4" borderId="3" xfId="0" applyNumberFormat="1" applyFont="1" applyFill="1" applyBorder="1" applyAlignment="1" applyProtection="1">
      <alignment horizontal="left"/>
      <protection hidden="1"/>
    </xf>
    <xf numFmtId="4" fontId="5" fillId="4" borderId="0" xfId="0" applyNumberFormat="1" applyFont="1" applyFill="1" applyBorder="1" applyAlignment="1" applyProtection="1">
      <alignment horizontal="left"/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0" fontId="3" fillId="4" borderId="7" xfId="0" applyFont="1" applyFill="1" applyBorder="1" applyAlignment="1" applyProtection="1">
      <alignment horizontal="center"/>
      <protection hidden="1"/>
    </xf>
    <xf numFmtId="0" fontId="3" fillId="4" borderId="8" xfId="0" applyFont="1" applyFill="1" applyBorder="1" applyAlignment="1" applyProtection="1">
      <alignment horizontal="center"/>
      <protection hidden="1"/>
    </xf>
  </cellXfs>
  <cellStyles count="3">
    <cellStyle name="Normal" xfId="0" builtinId="0"/>
    <cellStyle name="Procent" xfId="1" builtinId="5"/>
    <cellStyle name="Valuta" xfId="2" builtinId="4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48"/>
  <sheetViews>
    <sheetView showGridLines="0" tabSelected="1" zoomScaleNormal="100" workbookViewId="0">
      <pane ySplit="11" topLeftCell="A12" activePane="bottomLeft" state="frozen"/>
      <selection pane="bottomLeft" activeCell="A12" sqref="A12"/>
    </sheetView>
  </sheetViews>
  <sheetFormatPr defaultColWidth="9.140625" defaultRowHeight="12.75"/>
  <cols>
    <col min="1" max="1" width="10.7109375" style="8" customWidth="1"/>
    <col min="2" max="3" width="10.7109375" style="25" customWidth="1"/>
    <col min="4" max="4" width="20.7109375" style="21" customWidth="1"/>
    <col min="5" max="6" width="14.7109375" style="21" customWidth="1"/>
    <col min="7" max="7" width="14.7109375" style="4" customWidth="1"/>
    <col min="8" max="9" width="20.7109375" style="4" customWidth="1"/>
    <col min="10" max="10" width="9.140625" style="4" customWidth="1"/>
    <col min="11" max="11" width="9.140625" style="4"/>
    <col min="12" max="12" width="9.140625" style="4" customWidth="1"/>
    <col min="13" max="16384" width="9.140625" style="4"/>
  </cols>
  <sheetData>
    <row r="1" spans="1:12" ht="18">
      <c r="A1" s="63" t="s">
        <v>18</v>
      </c>
      <c r="B1" s="64"/>
      <c r="C1" s="64"/>
      <c r="D1" s="64"/>
      <c r="E1" s="64"/>
      <c r="F1" s="64"/>
      <c r="G1" s="64"/>
      <c r="H1" s="50"/>
      <c r="I1" s="51"/>
      <c r="J1" s="40"/>
      <c r="K1" s="41"/>
    </row>
    <row r="2" spans="1:12">
      <c r="A2" s="29"/>
      <c r="B2" s="30"/>
      <c r="C2" s="30"/>
      <c r="D2" s="31"/>
      <c r="E2" s="31"/>
      <c r="F2" s="31"/>
      <c r="G2" s="32"/>
      <c r="H2" s="26" t="s">
        <v>8</v>
      </c>
      <c r="I2" s="44">
        <f>SUMIF(E12:E251,"&gt;" &amp; 0,E12:E251)</f>
        <v>607713.86192190391</v>
      </c>
      <c r="J2" s="32"/>
      <c r="K2" s="39"/>
    </row>
    <row r="3" spans="1:12">
      <c r="A3" s="29"/>
      <c r="B3" s="30"/>
      <c r="C3" s="30"/>
      <c r="D3" s="31"/>
      <c r="E3" s="31"/>
      <c r="F3" s="31"/>
      <c r="G3" s="32"/>
      <c r="H3" s="27" t="s">
        <v>9</v>
      </c>
      <c r="I3" s="45">
        <f>D4</f>
        <v>600000</v>
      </c>
      <c r="J3" s="32"/>
      <c r="K3" s="39"/>
      <c r="L3" s="8"/>
    </row>
    <row r="4" spans="1:12" ht="15.75">
      <c r="A4" s="55" t="s">
        <v>0</v>
      </c>
      <c r="B4" s="56"/>
      <c r="C4" s="57"/>
      <c r="D4" s="1">
        <v>600000</v>
      </c>
      <c r="E4" s="38" t="s">
        <v>17</v>
      </c>
      <c r="F4" s="31"/>
      <c r="G4" s="32"/>
      <c r="H4" s="26"/>
      <c r="I4" s="28"/>
      <c r="J4" s="32"/>
      <c r="K4" s="39"/>
      <c r="L4" s="9"/>
    </row>
    <row r="5" spans="1:12" ht="16.5" thickBot="1">
      <c r="A5" s="55" t="s">
        <v>14</v>
      </c>
      <c r="B5" s="56"/>
      <c r="C5" s="57"/>
      <c r="D5" s="2">
        <v>4</v>
      </c>
      <c r="E5" s="38" t="s">
        <v>16</v>
      </c>
      <c r="F5" s="31"/>
      <c r="G5" s="32"/>
      <c r="H5" s="26" t="s">
        <v>10</v>
      </c>
      <c r="I5" s="46">
        <f>I2+I3</f>
        <v>1207713.8619219039</v>
      </c>
      <c r="J5" s="32"/>
      <c r="K5" s="39"/>
      <c r="L5" s="9"/>
    </row>
    <row r="6" spans="1:12" ht="17.25" thickTop="1" thickBot="1">
      <c r="A6" s="55" t="s">
        <v>11</v>
      </c>
      <c r="B6" s="56"/>
      <c r="C6" s="57"/>
      <c r="D6" s="3">
        <v>0.08</v>
      </c>
      <c r="E6" s="38" t="s">
        <v>15</v>
      </c>
      <c r="F6" s="31"/>
      <c r="G6" s="32"/>
      <c r="H6" s="52"/>
      <c r="I6" s="53"/>
      <c r="J6" s="32"/>
      <c r="K6" s="39"/>
    </row>
    <row r="7" spans="1:12" ht="15">
      <c r="A7" s="55" t="s">
        <v>5</v>
      </c>
      <c r="B7" s="56"/>
      <c r="C7" s="57"/>
      <c r="D7" s="2">
        <v>20</v>
      </c>
      <c r="E7" s="58" t="s">
        <v>13</v>
      </c>
      <c r="F7" s="59"/>
      <c r="G7" s="59"/>
      <c r="H7" s="59"/>
      <c r="I7" s="59"/>
      <c r="J7" s="32"/>
      <c r="K7" s="39"/>
      <c r="L7" s="10"/>
    </row>
    <row r="8" spans="1:12" ht="15">
      <c r="A8" s="33"/>
      <c r="B8" s="34"/>
      <c r="C8" s="34"/>
      <c r="D8" s="31"/>
      <c r="E8" s="31"/>
      <c r="F8" s="31"/>
      <c r="G8" s="32"/>
      <c r="H8" s="32"/>
      <c r="I8" s="32"/>
      <c r="J8" s="32"/>
      <c r="K8" s="39"/>
    </row>
    <row r="9" spans="1:12" ht="16.5" thickBot="1">
      <c r="A9" s="55" t="s">
        <v>12</v>
      </c>
      <c r="B9" s="56"/>
      <c r="C9" s="57"/>
      <c r="D9" s="11">
        <f>PMT(D6/D5,D7*D5,-D4)</f>
        <v>15096.423274023797</v>
      </c>
      <c r="E9" s="38" t="s">
        <v>19</v>
      </c>
      <c r="F9" s="31"/>
      <c r="G9" s="32"/>
      <c r="H9" s="32"/>
      <c r="I9" s="32"/>
      <c r="J9" s="32"/>
      <c r="K9" s="39"/>
    </row>
    <row r="10" spans="1:12" ht="13.5" thickTop="1">
      <c r="A10" s="35"/>
      <c r="B10" s="30"/>
      <c r="C10" s="30"/>
      <c r="D10" s="31"/>
      <c r="E10" s="31"/>
      <c r="F10" s="31"/>
      <c r="G10" s="32"/>
      <c r="H10" s="32"/>
      <c r="I10" s="32"/>
      <c r="J10" s="32"/>
      <c r="K10" s="39"/>
    </row>
    <row r="11" spans="1:12" s="13" customFormat="1">
      <c r="A11" s="36" t="s">
        <v>7</v>
      </c>
      <c r="B11" s="37" t="s">
        <v>6</v>
      </c>
      <c r="C11" s="37" t="s">
        <v>25</v>
      </c>
      <c r="D11" s="43" t="s">
        <v>1</v>
      </c>
      <c r="E11" s="43" t="s">
        <v>2</v>
      </c>
      <c r="F11" s="43" t="s">
        <v>3</v>
      </c>
      <c r="G11" s="43" t="s">
        <v>4</v>
      </c>
      <c r="H11" s="43" t="s">
        <v>23</v>
      </c>
      <c r="I11" s="37" t="s">
        <v>24</v>
      </c>
      <c r="J11" s="37"/>
      <c r="K11" s="42"/>
    </row>
    <row r="12" spans="1:12">
      <c r="A12" s="12">
        <v>1</v>
      </c>
      <c r="B12" s="14">
        <f t="shared" ref="B12:B51" si="0">IF(D12&lt;0,"A",C12)</f>
        <v>0</v>
      </c>
      <c r="C12" s="14">
        <f t="shared" ref="C12:C52" si="1">ROUNDDOWN(A12/$D$5,0)</f>
        <v>0</v>
      </c>
      <c r="D12" s="5">
        <f>D4</f>
        <v>600000</v>
      </c>
      <c r="E12" s="5">
        <f t="shared" ref="E12:E75" si="2">D12*$D$6/$D$5</f>
        <v>12000</v>
      </c>
      <c r="F12" s="5">
        <f>IF(E12&lt;0,0,$D$9-E12)</f>
        <v>3096.4232740237967</v>
      </c>
      <c r="G12" s="5">
        <f>IF(E12&lt;0,0,$D$9)</f>
        <v>15096.423274023797</v>
      </c>
      <c r="H12" s="5">
        <f>IF(E12&lt;0,0,E12)</f>
        <v>12000</v>
      </c>
      <c r="I12" s="5">
        <f>F12</f>
        <v>3096.4232740237967</v>
      </c>
      <c r="J12" s="6"/>
      <c r="K12" s="7"/>
    </row>
    <row r="13" spans="1:12">
      <c r="A13" s="12">
        <f t="shared" ref="A13:A51" si="3">IF(D13&lt;0,"A",A12+1)</f>
        <v>2</v>
      </c>
      <c r="B13" s="14">
        <f t="shared" si="0"/>
        <v>0</v>
      </c>
      <c r="C13" s="14">
        <f t="shared" si="1"/>
        <v>0</v>
      </c>
      <c r="D13" s="5">
        <f>D12-F12</f>
        <v>596903.57672597619</v>
      </c>
      <c r="E13" s="5">
        <f t="shared" si="2"/>
        <v>11938.071534519524</v>
      </c>
      <c r="F13" s="5">
        <f t="shared" ref="F13:F76" si="4">IF(E13&lt;0,0,$D$9-E13)</f>
        <v>3158.3517395042727</v>
      </c>
      <c r="G13" s="5">
        <f t="shared" ref="G13:G76" si="5">IF(E13&lt;0,0,$D$9)</f>
        <v>15096.423274023797</v>
      </c>
      <c r="H13" s="5">
        <f>IF(E13&lt;0,0,E13+H12)</f>
        <v>23938.071534519524</v>
      </c>
      <c r="I13" s="5">
        <f>IF(E13&gt;0,F13+I12,0)</f>
        <v>6254.7750135280694</v>
      </c>
      <c r="J13" s="6"/>
      <c r="K13" s="7"/>
    </row>
    <row r="14" spans="1:12">
      <c r="A14" s="12">
        <f t="shared" si="3"/>
        <v>3</v>
      </c>
      <c r="B14" s="14">
        <f t="shared" si="0"/>
        <v>0</v>
      </c>
      <c r="C14" s="14">
        <f t="shared" si="1"/>
        <v>0</v>
      </c>
      <c r="D14" s="5">
        <f t="shared" ref="D14:D38" si="6">D13-F13</f>
        <v>593745.22498647193</v>
      </c>
      <c r="E14" s="5">
        <f t="shared" si="2"/>
        <v>11874.904499729439</v>
      </c>
      <c r="F14" s="5">
        <f t="shared" si="4"/>
        <v>3221.5187742943581</v>
      </c>
      <c r="G14" s="5">
        <f t="shared" si="5"/>
        <v>15096.423274023797</v>
      </c>
      <c r="H14" s="5">
        <f t="shared" ref="H14:H77" si="7">IF(E14&lt;0,0,E14+H13)</f>
        <v>35812.976034248961</v>
      </c>
      <c r="I14" s="5">
        <f t="shared" ref="I14:I77" si="8">IF(E14&gt;0,F14+I13,0)</f>
        <v>9476.2937878224275</v>
      </c>
      <c r="J14" s="6"/>
      <c r="K14" s="7"/>
    </row>
    <row r="15" spans="1:12">
      <c r="A15" s="12">
        <f t="shared" si="3"/>
        <v>4</v>
      </c>
      <c r="B15" s="14">
        <f t="shared" si="0"/>
        <v>1</v>
      </c>
      <c r="C15" s="14">
        <f t="shared" si="1"/>
        <v>1</v>
      </c>
      <c r="D15" s="5">
        <f t="shared" si="6"/>
        <v>590523.70621217752</v>
      </c>
      <c r="E15" s="5">
        <f t="shared" si="2"/>
        <v>11810.47412424355</v>
      </c>
      <c r="F15" s="5">
        <f t="shared" si="4"/>
        <v>3285.9491497802464</v>
      </c>
      <c r="G15" s="5">
        <f t="shared" si="5"/>
        <v>15096.423274023797</v>
      </c>
      <c r="H15" s="5">
        <f t="shared" si="7"/>
        <v>47623.450158492509</v>
      </c>
      <c r="I15" s="5">
        <f t="shared" si="8"/>
        <v>12762.242937602674</v>
      </c>
      <c r="J15" s="6"/>
      <c r="K15" s="7"/>
    </row>
    <row r="16" spans="1:12">
      <c r="A16" s="12">
        <f t="shared" si="3"/>
        <v>5</v>
      </c>
      <c r="B16" s="14">
        <f t="shared" si="0"/>
        <v>1</v>
      </c>
      <c r="C16" s="14">
        <f t="shared" si="1"/>
        <v>1</v>
      </c>
      <c r="D16" s="5">
        <f t="shared" si="6"/>
        <v>587237.75706239732</v>
      </c>
      <c r="E16" s="5">
        <f t="shared" si="2"/>
        <v>11744.755141247946</v>
      </c>
      <c r="F16" s="5">
        <f t="shared" si="4"/>
        <v>3351.6681327758506</v>
      </c>
      <c r="G16" s="5">
        <f t="shared" si="5"/>
        <v>15096.423274023797</v>
      </c>
      <c r="H16" s="5">
        <f t="shared" si="7"/>
        <v>59368.205299740453</v>
      </c>
      <c r="I16" s="5">
        <f t="shared" si="8"/>
        <v>16113.911070378525</v>
      </c>
      <c r="J16" s="6"/>
      <c r="K16" s="7"/>
    </row>
    <row r="17" spans="1:11">
      <c r="A17" s="12">
        <f t="shared" si="3"/>
        <v>6</v>
      </c>
      <c r="B17" s="14">
        <f t="shared" si="0"/>
        <v>1</v>
      </c>
      <c r="C17" s="14">
        <f t="shared" si="1"/>
        <v>1</v>
      </c>
      <c r="D17" s="5">
        <f t="shared" si="6"/>
        <v>583886.0889296215</v>
      </c>
      <c r="E17" s="5">
        <f t="shared" si="2"/>
        <v>11677.721778592429</v>
      </c>
      <c r="F17" s="5">
        <f t="shared" si="4"/>
        <v>3418.7014954313672</v>
      </c>
      <c r="G17" s="5">
        <f t="shared" si="5"/>
        <v>15096.423274023797</v>
      </c>
      <c r="H17" s="5">
        <f t="shared" si="7"/>
        <v>71045.927078332883</v>
      </c>
      <c r="I17" s="5">
        <f t="shared" si="8"/>
        <v>19532.61256580989</v>
      </c>
      <c r="J17" s="6"/>
      <c r="K17" s="7"/>
    </row>
    <row r="18" spans="1:11">
      <c r="A18" s="12">
        <f t="shared" si="3"/>
        <v>7</v>
      </c>
      <c r="B18" s="14">
        <f t="shared" si="0"/>
        <v>1</v>
      </c>
      <c r="C18" s="14">
        <f t="shared" si="1"/>
        <v>1</v>
      </c>
      <c r="D18" s="5">
        <f t="shared" si="6"/>
        <v>580467.38743419014</v>
      </c>
      <c r="E18" s="5">
        <f t="shared" si="2"/>
        <v>11609.347748683804</v>
      </c>
      <c r="F18" s="5">
        <f t="shared" si="4"/>
        <v>3487.075525339993</v>
      </c>
      <c r="G18" s="5">
        <f t="shared" si="5"/>
        <v>15096.423274023797</v>
      </c>
      <c r="H18" s="5">
        <f t="shared" si="7"/>
        <v>82655.274827016692</v>
      </c>
      <c r="I18" s="5">
        <f t="shared" si="8"/>
        <v>23019.688091149881</v>
      </c>
      <c r="J18" s="6"/>
      <c r="K18" s="7"/>
    </row>
    <row r="19" spans="1:11">
      <c r="A19" s="12">
        <f t="shared" si="3"/>
        <v>8</v>
      </c>
      <c r="B19" s="14">
        <f t="shared" si="0"/>
        <v>2</v>
      </c>
      <c r="C19" s="14">
        <f t="shared" si="1"/>
        <v>2</v>
      </c>
      <c r="D19" s="5">
        <f t="shared" si="6"/>
        <v>576980.3119088501</v>
      </c>
      <c r="E19" s="5">
        <f t="shared" si="2"/>
        <v>11539.606238177003</v>
      </c>
      <c r="F19" s="5">
        <f t="shared" si="4"/>
        <v>3556.8170358467942</v>
      </c>
      <c r="G19" s="5">
        <f t="shared" si="5"/>
        <v>15096.423274023797</v>
      </c>
      <c r="H19" s="5">
        <f t="shared" si="7"/>
        <v>94194.881065193695</v>
      </c>
      <c r="I19" s="5">
        <f t="shared" si="8"/>
        <v>26576.505126996675</v>
      </c>
      <c r="J19" s="6"/>
      <c r="K19" s="7"/>
    </row>
    <row r="20" spans="1:11">
      <c r="A20" s="12">
        <f t="shared" si="3"/>
        <v>9</v>
      </c>
      <c r="B20" s="14">
        <f t="shared" si="0"/>
        <v>2</v>
      </c>
      <c r="C20" s="14">
        <f t="shared" si="1"/>
        <v>2</v>
      </c>
      <c r="D20" s="5">
        <f t="shared" si="6"/>
        <v>573423.49487300334</v>
      </c>
      <c r="E20" s="5">
        <f t="shared" si="2"/>
        <v>11468.469897460067</v>
      </c>
      <c r="F20" s="5">
        <f t="shared" si="4"/>
        <v>3627.9533765637298</v>
      </c>
      <c r="G20" s="5">
        <f t="shared" si="5"/>
        <v>15096.423274023797</v>
      </c>
      <c r="H20" s="5">
        <f t="shared" si="7"/>
        <v>105663.35096265376</v>
      </c>
      <c r="I20" s="5">
        <f t="shared" si="8"/>
        <v>30204.458503560403</v>
      </c>
      <c r="J20" s="6"/>
      <c r="K20" s="7"/>
    </row>
    <row r="21" spans="1:11">
      <c r="A21" s="12">
        <f t="shared" si="3"/>
        <v>10</v>
      </c>
      <c r="B21" s="14">
        <f t="shared" si="0"/>
        <v>2</v>
      </c>
      <c r="C21" s="14">
        <f t="shared" si="1"/>
        <v>2</v>
      </c>
      <c r="D21" s="5">
        <f t="shared" si="6"/>
        <v>569795.5414964396</v>
      </c>
      <c r="E21" s="5">
        <f t="shared" si="2"/>
        <v>11395.910829928793</v>
      </c>
      <c r="F21" s="5">
        <f t="shared" si="4"/>
        <v>3700.512444095004</v>
      </c>
      <c r="G21" s="5">
        <f t="shared" si="5"/>
        <v>15096.423274023797</v>
      </c>
      <c r="H21" s="5">
        <f t="shared" si="7"/>
        <v>117059.26179258255</v>
      </c>
      <c r="I21" s="5">
        <f t="shared" si="8"/>
        <v>33904.970947655405</v>
      </c>
      <c r="J21" s="6"/>
      <c r="K21" s="7"/>
    </row>
    <row r="22" spans="1:11">
      <c r="A22" s="12">
        <f t="shared" si="3"/>
        <v>11</v>
      </c>
      <c r="B22" s="14">
        <f t="shared" si="0"/>
        <v>2</v>
      </c>
      <c r="C22" s="14">
        <f t="shared" si="1"/>
        <v>2</v>
      </c>
      <c r="D22" s="5">
        <f t="shared" si="6"/>
        <v>566095.02905234462</v>
      </c>
      <c r="E22" s="5">
        <f t="shared" si="2"/>
        <v>11321.900581046893</v>
      </c>
      <c r="F22" s="5">
        <f t="shared" si="4"/>
        <v>3774.5226929769033</v>
      </c>
      <c r="G22" s="5">
        <f t="shared" si="5"/>
        <v>15096.423274023797</v>
      </c>
      <c r="H22" s="5">
        <f t="shared" si="7"/>
        <v>128381.16237362944</v>
      </c>
      <c r="I22" s="5">
        <f t="shared" si="8"/>
        <v>37679.49364063231</v>
      </c>
      <c r="J22" s="6"/>
      <c r="K22" s="7"/>
    </row>
    <row r="23" spans="1:11">
      <c r="A23" s="12">
        <f t="shared" si="3"/>
        <v>12</v>
      </c>
      <c r="B23" s="14">
        <f t="shared" si="0"/>
        <v>3</v>
      </c>
      <c r="C23" s="14">
        <f t="shared" si="1"/>
        <v>3</v>
      </c>
      <c r="D23" s="5">
        <f t="shared" si="6"/>
        <v>562320.50635936775</v>
      </c>
      <c r="E23" s="5">
        <f t="shared" si="2"/>
        <v>11246.410127187355</v>
      </c>
      <c r="F23" s="5">
        <f t="shared" si="4"/>
        <v>3850.0131468364416</v>
      </c>
      <c r="G23" s="5">
        <f t="shared" si="5"/>
        <v>15096.423274023797</v>
      </c>
      <c r="H23" s="5">
        <f t="shared" si="7"/>
        <v>139627.57250081681</v>
      </c>
      <c r="I23" s="5">
        <f t="shared" si="8"/>
        <v>41529.506787468752</v>
      </c>
      <c r="J23" s="6"/>
      <c r="K23" s="7"/>
    </row>
    <row r="24" spans="1:11">
      <c r="A24" s="12">
        <f t="shared" si="3"/>
        <v>13</v>
      </c>
      <c r="B24" s="14">
        <f t="shared" si="0"/>
        <v>3</v>
      </c>
      <c r="C24" s="14">
        <f t="shared" si="1"/>
        <v>3</v>
      </c>
      <c r="D24" s="5">
        <f t="shared" si="6"/>
        <v>558470.49321253132</v>
      </c>
      <c r="E24" s="5">
        <f t="shared" si="2"/>
        <v>11169.409864250627</v>
      </c>
      <c r="F24" s="5">
        <f t="shared" si="4"/>
        <v>3927.0134097731698</v>
      </c>
      <c r="G24" s="5">
        <f t="shared" si="5"/>
        <v>15096.423274023797</v>
      </c>
      <c r="H24" s="5">
        <f t="shared" si="7"/>
        <v>150796.98236506744</v>
      </c>
      <c r="I24" s="5">
        <f t="shared" si="8"/>
        <v>45456.520197241924</v>
      </c>
      <c r="J24" s="6"/>
      <c r="K24" s="7"/>
    </row>
    <row r="25" spans="1:11">
      <c r="A25" s="12">
        <f t="shared" si="3"/>
        <v>14</v>
      </c>
      <c r="B25" s="14">
        <f t="shared" si="0"/>
        <v>3</v>
      </c>
      <c r="C25" s="14">
        <f t="shared" si="1"/>
        <v>3</v>
      </c>
      <c r="D25" s="5">
        <f t="shared" si="6"/>
        <v>554543.4798027582</v>
      </c>
      <c r="E25" s="5">
        <f t="shared" si="2"/>
        <v>11090.869596055165</v>
      </c>
      <c r="F25" s="5">
        <f t="shared" si="4"/>
        <v>4005.5536779686317</v>
      </c>
      <c r="G25" s="5">
        <f t="shared" si="5"/>
        <v>15096.423274023797</v>
      </c>
      <c r="H25" s="5">
        <f t="shared" si="7"/>
        <v>161887.85196112259</v>
      </c>
      <c r="I25" s="5">
        <f t="shared" si="8"/>
        <v>49462.073875210554</v>
      </c>
      <c r="J25" s="6"/>
      <c r="K25" s="7"/>
    </row>
    <row r="26" spans="1:11">
      <c r="A26" s="12">
        <f t="shared" si="3"/>
        <v>15</v>
      </c>
      <c r="B26" s="14">
        <f t="shared" si="0"/>
        <v>3</v>
      </c>
      <c r="C26" s="14">
        <f t="shared" si="1"/>
        <v>3</v>
      </c>
      <c r="D26" s="5">
        <f t="shared" si="6"/>
        <v>550537.92612478952</v>
      </c>
      <c r="E26" s="5">
        <f t="shared" si="2"/>
        <v>11010.758522495791</v>
      </c>
      <c r="F26" s="5">
        <f t="shared" si="4"/>
        <v>4085.6647515280056</v>
      </c>
      <c r="G26" s="5">
        <f t="shared" si="5"/>
        <v>15096.423274023797</v>
      </c>
      <c r="H26" s="5">
        <f t="shared" si="7"/>
        <v>172898.61048361839</v>
      </c>
      <c r="I26" s="5">
        <f t="shared" si="8"/>
        <v>53547.738626738559</v>
      </c>
      <c r="J26" s="6"/>
      <c r="K26" s="7"/>
    </row>
    <row r="27" spans="1:11">
      <c r="A27" s="12">
        <f t="shared" si="3"/>
        <v>16</v>
      </c>
      <c r="B27" s="14">
        <f t="shared" si="0"/>
        <v>4</v>
      </c>
      <c r="C27" s="14">
        <f t="shared" si="1"/>
        <v>4</v>
      </c>
      <c r="D27" s="5">
        <f t="shared" si="6"/>
        <v>546452.26137326146</v>
      </c>
      <c r="E27" s="5">
        <f t="shared" si="2"/>
        <v>10929.045227465229</v>
      </c>
      <c r="F27" s="5">
        <f t="shared" si="4"/>
        <v>4167.3780465585678</v>
      </c>
      <c r="G27" s="5">
        <f t="shared" si="5"/>
        <v>15096.423274023797</v>
      </c>
      <c r="H27" s="5">
        <f t="shared" si="7"/>
        <v>183827.65571108361</v>
      </c>
      <c r="I27" s="5">
        <f t="shared" si="8"/>
        <v>57715.116673297125</v>
      </c>
      <c r="J27" s="6"/>
      <c r="K27" s="7"/>
    </row>
    <row r="28" spans="1:11">
      <c r="A28" s="12">
        <f t="shared" si="3"/>
        <v>17</v>
      </c>
      <c r="B28" s="14">
        <f t="shared" si="0"/>
        <v>4</v>
      </c>
      <c r="C28" s="14">
        <f t="shared" si="1"/>
        <v>4</v>
      </c>
      <c r="D28" s="5">
        <f t="shared" si="6"/>
        <v>542284.88332670287</v>
      </c>
      <c r="E28" s="5">
        <f t="shared" si="2"/>
        <v>10845.697666534057</v>
      </c>
      <c r="F28" s="5">
        <f t="shared" si="4"/>
        <v>4250.7256074897396</v>
      </c>
      <c r="G28" s="5">
        <f t="shared" si="5"/>
        <v>15096.423274023797</v>
      </c>
      <c r="H28" s="5">
        <f t="shared" si="7"/>
        <v>194673.35337761766</v>
      </c>
      <c r="I28" s="5">
        <f t="shared" si="8"/>
        <v>61965.842280786863</v>
      </c>
      <c r="J28" s="6"/>
      <c r="K28" s="7"/>
    </row>
    <row r="29" spans="1:11">
      <c r="A29" s="12">
        <f t="shared" si="3"/>
        <v>18</v>
      </c>
      <c r="B29" s="14">
        <f t="shared" si="0"/>
        <v>4</v>
      </c>
      <c r="C29" s="14">
        <f t="shared" si="1"/>
        <v>4</v>
      </c>
      <c r="D29" s="5">
        <f t="shared" si="6"/>
        <v>538034.15771921317</v>
      </c>
      <c r="E29" s="5">
        <f t="shared" si="2"/>
        <v>10760.683154384264</v>
      </c>
      <c r="F29" s="5">
        <f t="shared" si="4"/>
        <v>4335.7401196395331</v>
      </c>
      <c r="G29" s="5">
        <f t="shared" si="5"/>
        <v>15096.423274023797</v>
      </c>
      <c r="H29" s="5">
        <f t="shared" si="7"/>
        <v>205434.03653200192</v>
      </c>
      <c r="I29" s="5">
        <f t="shared" si="8"/>
        <v>66301.5824004264</v>
      </c>
      <c r="J29" s="6"/>
      <c r="K29" s="7"/>
    </row>
    <row r="30" spans="1:11">
      <c r="A30" s="12">
        <f t="shared" si="3"/>
        <v>19</v>
      </c>
      <c r="B30" s="14">
        <f t="shared" si="0"/>
        <v>4</v>
      </c>
      <c r="C30" s="14">
        <f t="shared" si="1"/>
        <v>4</v>
      </c>
      <c r="D30" s="5">
        <f t="shared" si="6"/>
        <v>533698.41759957362</v>
      </c>
      <c r="E30" s="5">
        <f t="shared" si="2"/>
        <v>10673.968351991472</v>
      </c>
      <c r="F30" s="5">
        <f t="shared" si="4"/>
        <v>4422.4549220323242</v>
      </c>
      <c r="G30" s="5">
        <f t="shared" si="5"/>
        <v>15096.423274023797</v>
      </c>
      <c r="H30" s="5">
        <f t="shared" si="7"/>
        <v>216108.00488399339</v>
      </c>
      <c r="I30" s="5">
        <f t="shared" si="8"/>
        <v>70724.037322458724</v>
      </c>
      <c r="J30" s="6"/>
      <c r="K30" s="7"/>
    </row>
    <row r="31" spans="1:11">
      <c r="A31" s="12">
        <f t="shared" si="3"/>
        <v>20</v>
      </c>
      <c r="B31" s="14">
        <f t="shared" si="0"/>
        <v>5</v>
      </c>
      <c r="C31" s="14">
        <f t="shared" si="1"/>
        <v>5</v>
      </c>
      <c r="D31" s="5">
        <f t="shared" si="6"/>
        <v>529275.96267754131</v>
      </c>
      <c r="E31" s="5">
        <f t="shared" si="2"/>
        <v>10585.519253550827</v>
      </c>
      <c r="F31" s="5">
        <f t="shared" si="4"/>
        <v>4510.9040204729699</v>
      </c>
      <c r="G31" s="5">
        <f t="shared" si="5"/>
        <v>15096.423274023797</v>
      </c>
      <c r="H31" s="5">
        <f t="shared" si="7"/>
        <v>226693.52413754421</v>
      </c>
      <c r="I31" s="5">
        <f t="shared" si="8"/>
        <v>75234.941342931692</v>
      </c>
      <c r="J31" s="6"/>
      <c r="K31" s="7"/>
    </row>
    <row r="32" spans="1:11">
      <c r="A32" s="12">
        <f t="shared" si="3"/>
        <v>21</v>
      </c>
      <c r="B32" s="14">
        <f t="shared" si="0"/>
        <v>5</v>
      </c>
      <c r="C32" s="14">
        <f t="shared" si="1"/>
        <v>5</v>
      </c>
      <c r="D32" s="5">
        <f t="shared" si="6"/>
        <v>524765.05865706829</v>
      </c>
      <c r="E32" s="5">
        <f t="shared" si="2"/>
        <v>10495.301173141366</v>
      </c>
      <c r="F32" s="5">
        <f t="shared" si="4"/>
        <v>4601.1221008824305</v>
      </c>
      <c r="G32" s="5">
        <f t="shared" si="5"/>
        <v>15096.423274023797</v>
      </c>
      <c r="H32" s="5">
        <f t="shared" si="7"/>
        <v>237188.82531068558</v>
      </c>
      <c r="I32" s="5">
        <f t="shared" si="8"/>
        <v>79836.063443814128</v>
      </c>
      <c r="J32" s="6"/>
      <c r="K32" s="7"/>
    </row>
    <row r="33" spans="1:11">
      <c r="A33" s="12">
        <f t="shared" si="3"/>
        <v>22</v>
      </c>
      <c r="B33" s="14">
        <f t="shared" si="0"/>
        <v>5</v>
      </c>
      <c r="C33" s="14">
        <f t="shared" si="1"/>
        <v>5</v>
      </c>
      <c r="D33" s="5">
        <f t="shared" si="6"/>
        <v>520163.93655618589</v>
      </c>
      <c r="E33" s="5">
        <f t="shared" si="2"/>
        <v>10403.278731123717</v>
      </c>
      <c r="F33" s="5">
        <f t="shared" si="4"/>
        <v>4693.1445429000796</v>
      </c>
      <c r="G33" s="5">
        <f t="shared" si="5"/>
        <v>15096.423274023797</v>
      </c>
      <c r="H33" s="5">
        <f t="shared" si="7"/>
        <v>247592.1040418093</v>
      </c>
      <c r="I33" s="5">
        <f t="shared" si="8"/>
        <v>84529.207986714202</v>
      </c>
      <c r="J33" s="6"/>
      <c r="K33" s="7"/>
    </row>
    <row r="34" spans="1:11">
      <c r="A34" s="12">
        <f t="shared" si="3"/>
        <v>23</v>
      </c>
      <c r="B34" s="14">
        <f t="shared" si="0"/>
        <v>5</v>
      </c>
      <c r="C34" s="14">
        <f t="shared" si="1"/>
        <v>5</v>
      </c>
      <c r="D34" s="5">
        <f t="shared" si="6"/>
        <v>515470.7920132858</v>
      </c>
      <c r="E34" s="5">
        <f t="shared" si="2"/>
        <v>10309.415840265716</v>
      </c>
      <c r="F34" s="5">
        <f t="shared" si="4"/>
        <v>4787.0074337580809</v>
      </c>
      <c r="G34" s="5">
        <f t="shared" si="5"/>
        <v>15096.423274023797</v>
      </c>
      <c r="H34" s="5">
        <f t="shared" si="7"/>
        <v>257901.51988207502</v>
      </c>
      <c r="I34" s="5">
        <f t="shared" si="8"/>
        <v>89316.21542047229</v>
      </c>
      <c r="J34" s="6"/>
      <c r="K34" s="7"/>
    </row>
    <row r="35" spans="1:11">
      <c r="A35" s="12">
        <f t="shared" si="3"/>
        <v>24</v>
      </c>
      <c r="B35" s="14">
        <f t="shared" si="0"/>
        <v>6</v>
      </c>
      <c r="C35" s="14">
        <f t="shared" si="1"/>
        <v>6</v>
      </c>
      <c r="D35" s="5">
        <f t="shared" si="6"/>
        <v>510683.78457952774</v>
      </c>
      <c r="E35" s="5">
        <f t="shared" si="2"/>
        <v>10213.675691590555</v>
      </c>
      <c r="F35" s="5">
        <f t="shared" si="4"/>
        <v>4882.7475824332414</v>
      </c>
      <c r="G35" s="5">
        <f t="shared" si="5"/>
        <v>15096.423274023797</v>
      </c>
      <c r="H35" s="5">
        <f t="shared" si="7"/>
        <v>268115.19557366555</v>
      </c>
      <c r="I35" s="5">
        <f t="shared" si="8"/>
        <v>94198.963002905526</v>
      </c>
      <c r="J35" s="6"/>
      <c r="K35" s="7"/>
    </row>
    <row r="36" spans="1:11">
      <c r="A36" s="12">
        <f t="shared" si="3"/>
        <v>25</v>
      </c>
      <c r="B36" s="14">
        <f t="shared" si="0"/>
        <v>6</v>
      </c>
      <c r="C36" s="14">
        <f t="shared" si="1"/>
        <v>6</v>
      </c>
      <c r="D36" s="5">
        <f t="shared" si="6"/>
        <v>505801.03699709452</v>
      </c>
      <c r="E36" s="5">
        <f t="shared" si="2"/>
        <v>10116.02073994189</v>
      </c>
      <c r="F36" s="5">
        <f t="shared" si="4"/>
        <v>4980.4025340819062</v>
      </c>
      <c r="G36" s="5">
        <f t="shared" si="5"/>
        <v>15096.423274023797</v>
      </c>
      <c r="H36" s="5">
        <f t="shared" si="7"/>
        <v>278231.21631360747</v>
      </c>
      <c r="I36" s="5">
        <f t="shared" si="8"/>
        <v>99179.365536987432</v>
      </c>
      <c r="J36" s="6"/>
      <c r="K36" s="7"/>
    </row>
    <row r="37" spans="1:11">
      <c r="A37" s="12">
        <f t="shared" si="3"/>
        <v>26</v>
      </c>
      <c r="B37" s="14">
        <f t="shared" si="0"/>
        <v>6</v>
      </c>
      <c r="C37" s="14">
        <f t="shared" si="1"/>
        <v>6</v>
      </c>
      <c r="D37" s="5">
        <f t="shared" si="6"/>
        <v>500820.63446301263</v>
      </c>
      <c r="E37" s="5">
        <f t="shared" si="2"/>
        <v>10016.412689260253</v>
      </c>
      <c r="F37" s="5">
        <f t="shared" si="4"/>
        <v>5080.0105847635441</v>
      </c>
      <c r="G37" s="5">
        <f t="shared" si="5"/>
        <v>15096.423274023797</v>
      </c>
      <c r="H37" s="5">
        <f t="shared" si="7"/>
        <v>288247.62900286773</v>
      </c>
      <c r="I37" s="5">
        <f t="shared" si="8"/>
        <v>104259.37612175097</v>
      </c>
      <c r="J37" s="6"/>
      <c r="K37" s="7"/>
    </row>
    <row r="38" spans="1:11">
      <c r="A38" s="12">
        <f t="shared" si="3"/>
        <v>27</v>
      </c>
      <c r="B38" s="14">
        <f t="shared" si="0"/>
        <v>6</v>
      </c>
      <c r="C38" s="14">
        <f t="shared" si="1"/>
        <v>6</v>
      </c>
      <c r="D38" s="5">
        <f t="shared" si="6"/>
        <v>495740.62387824908</v>
      </c>
      <c r="E38" s="5">
        <f t="shared" si="2"/>
        <v>9914.8124775649812</v>
      </c>
      <c r="F38" s="5">
        <f t="shared" si="4"/>
        <v>5181.6107964588155</v>
      </c>
      <c r="G38" s="5">
        <f t="shared" si="5"/>
        <v>15096.423274023797</v>
      </c>
      <c r="H38" s="5">
        <f t="shared" si="7"/>
        <v>298162.4414804327</v>
      </c>
      <c r="I38" s="5">
        <f t="shared" si="8"/>
        <v>109440.98691820979</v>
      </c>
      <c r="J38" s="6"/>
      <c r="K38" s="7"/>
    </row>
    <row r="39" spans="1:11">
      <c r="A39" s="12">
        <f t="shared" si="3"/>
        <v>28</v>
      </c>
      <c r="B39" s="14">
        <f t="shared" si="0"/>
        <v>7</v>
      </c>
      <c r="C39" s="14">
        <f t="shared" si="1"/>
        <v>7</v>
      </c>
      <c r="D39" s="5">
        <f t="shared" ref="D39:D70" si="9">D38-F38</f>
        <v>490559.0130817903</v>
      </c>
      <c r="E39" s="5">
        <f t="shared" si="2"/>
        <v>9811.1802616358054</v>
      </c>
      <c r="F39" s="5">
        <f t="shared" si="4"/>
        <v>5285.2430123879913</v>
      </c>
      <c r="G39" s="5">
        <f t="shared" si="5"/>
        <v>15096.423274023797</v>
      </c>
      <c r="H39" s="5">
        <f t="shared" si="7"/>
        <v>307973.6217420685</v>
      </c>
      <c r="I39" s="5">
        <f t="shared" si="8"/>
        <v>114726.22993059778</v>
      </c>
      <c r="J39" s="6"/>
      <c r="K39" s="7"/>
    </row>
    <row r="40" spans="1:11">
      <c r="A40" s="12">
        <f t="shared" si="3"/>
        <v>29</v>
      </c>
      <c r="B40" s="14">
        <f t="shared" si="0"/>
        <v>7</v>
      </c>
      <c r="C40" s="14">
        <f t="shared" si="1"/>
        <v>7</v>
      </c>
      <c r="D40" s="5">
        <f t="shared" si="9"/>
        <v>485273.77006940229</v>
      </c>
      <c r="E40" s="5">
        <f t="shared" si="2"/>
        <v>9705.4754013880465</v>
      </c>
      <c r="F40" s="5">
        <f t="shared" si="4"/>
        <v>5390.9478726357502</v>
      </c>
      <c r="G40" s="5">
        <f t="shared" si="5"/>
        <v>15096.423274023797</v>
      </c>
      <c r="H40" s="5">
        <f t="shared" si="7"/>
        <v>317679.09714345657</v>
      </c>
      <c r="I40" s="5">
        <f t="shared" si="8"/>
        <v>120117.17780323353</v>
      </c>
      <c r="J40" s="6"/>
      <c r="K40" s="7"/>
    </row>
    <row r="41" spans="1:11">
      <c r="A41" s="12">
        <f t="shared" si="3"/>
        <v>30</v>
      </c>
      <c r="B41" s="14">
        <f t="shared" si="0"/>
        <v>7</v>
      </c>
      <c r="C41" s="14">
        <f t="shared" si="1"/>
        <v>7</v>
      </c>
      <c r="D41" s="5">
        <f t="shared" si="9"/>
        <v>479882.82219676656</v>
      </c>
      <c r="E41" s="5">
        <f t="shared" si="2"/>
        <v>9597.6564439353315</v>
      </c>
      <c r="F41" s="5">
        <f t="shared" si="4"/>
        <v>5498.7668300884652</v>
      </c>
      <c r="G41" s="5">
        <f t="shared" si="5"/>
        <v>15096.423274023797</v>
      </c>
      <c r="H41" s="5">
        <f t="shared" si="7"/>
        <v>327276.75358739193</v>
      </c>
      <c r="I41" s="5">
        <f t="shared" si="8"/>
        <v>125615.944633322</v>
      </c>
      <c r="J41" s="6"/>
      <c r="K41" s="7"/>
    </row>
    <row r="42" spans="1:11">
      <c r="A42" s="12">
        <f t="shared" si="3"/>
        <v>31</v>
      </c>
      <c r="B42" s="14">
        <f t="shared" si="0"/>
        <v>7</v>
      </c>
      <c r="C42" s="14">
        <f t="shared" si="1"/>
        <v>7</v>
      </c>
      <c r="D42" s="5">
        <f t="shared" si="9"/>
        <v>474384.05536667811</v>
      </c>
      <c r="E42" s="5">
        <f t="shared" si="2"/>
        <v>9487.681107333563</v>
      </c>
      <c r="F42" s="5">
        <f t="shared" si="4"/>
        <v>5608.7421666902337</v>
      </c>
      <c r="G42" s="5">
        <f t="shared" si="5"/>
        <v>15096.423274023797</v>
      </c>
      <c r="H42" s="5">
        <f t="shared" si="7"/>
        <v>336764.4346947255</v>
      </c>
      <c r="I42" s="5">
        <f t="shared" si="8"/>
        <v>131224.68680001222</v>
      </c>
      <c r="J42" s="6"/>
      <c r="K42" s="7"/>
    </row>
    <row r="43" spans="1:11">
      <c r="A43" s="12">
        <f t="shared" si="3"/>
        <v>32</v>
      </c>
      <c r="B43" s="14">
        <f t="shared" si="0"/>
        <v>8</v>
      </c>
      <c r="C43" s="14">
        <f t="shared" si="1"/>
        <v>8</v>
      </c>
      <c r="D43" s="5">
        <f t="shared" si="9"/>
        <v>468775.31319998787</v>
      </c>
      <c r="E43" s="5">
        <f t="shared" si="2"/>
        <v>9375.5062639997577</v>
      </c>
      <c r="F43" s="5">
        <f t="shared" si="4"/>
        <v>5720.917010024039</v>
      </c>
      <c r="G43" s="5">
        <f t="shared" si="5"/>
        <v>15096.423274023797</v>
      </c>
      <c r="H43" s="5">
        <f t="shared" si="7"/>
        <v>346139.94095872523</v>
      </c>
      <c r="I43" s="5">
        <f t="shared" si="8"/>
        <v>136945.60381003626</v>
      </c>
      <c r="J43" s="6"/>
      <c r="K43" s="7"/>
    </row>
    <row r="44" spans="1:11">
      <c r="A44" s="12">
        <f t="shared" si="3"/>
        <v>33</v>
      </c>
      <c r="B44" s="14">
        <f t="shared" si="0"/>
        <v>8</v>
      </c>
      <c r="C44" s="14">
        <f t="shared" si="1"/>
        <v>8</v>
      </c>
      <c r="D44" s="5">
        <f t="shared" si="9"/>
        <v>463054.39618996385</v>
      </c>
      <c r="E44" s="5">
        <f t="shared" si="2"/>
        <v>9261.0879237992776</v>
      </c>
      <c r="F44" s="5">
        <f t="shared" si="4"/>
        <v>5835.3353502245191</v>
      </c>
      <c r="G44" s="5">
        <f t="shared" si="5"/>
        <v>15096.423274023797</v>
      </c>
      <c r="H44" s="5">
        <f t="shared" si="7"/>
        <v>355401.02888252452</v>
      </c>
      <c r="I44" s="5">
        <f t="shared" si="8"/>
        <v>142780.93916026078</v>
      </c>
      <c r="J44" s="6"/>
      <c r="K44" s="7"/>
    </row>
    <row r="45" spans="1:11">
      <c r="A45" s="12">
        <f t="shared" si="3"/>
        <v>34</v>
      </c>
      <c r="B45" s="14">
        <f t="shared" si="0"/>
        <v>8</v>
      </c>
      <c r="C45" s="14">
        <f t="shared" si="1"/>
        <v>8</v>
      </c>
      <c r="D45" s="5">
        <f t="shared" si="9"/>
        <v>457219.06083973934</v>
      </c>
      <c r="E45" s="5">
        <f t="shared" si="2"/>
        <v>9144.3812167947872</v>
      </c>
      <c r="F45" s="5">
        <f t="shared" si="4"/>
        <v>5952.0420572290095</v>
      </c>
      <c r="G45" s="5">
        <f t="shared" si="5"/>
        <v>15096.423274023797</v>
      </c>
      <c r="H45" s="5">
        <f t="shared" si="7"/>
        <v>364545.4100993193</v>
      </c>
      <c r="I45" s="5">
        <f t="shared" si="8"/>
        <v>148732.98121748978</v>
      </c>
      <c r="J45" s="6"/>
      <c r="K45" s="7"/>
    </row>
    <row r="46" spans="1:11">
      <c r="A46" s="12">
        <f t="shared" si="3"/>
        <v>35</v>
      </c>
      <c r="B46" s="14">
        <f t="shared" si="0"/>
        <v>8</v>
      </c>
      <c r="C46" s="14">
        <f t="shared" si="1"/>
        <v>8</v>
      </c>
      <c r="D46" s="5">
        <f t="shared" si="9"/>
        <v>451267.01878251031</v>
      </c>
      <c r="E46" s="5">
        <f t="shared" si="2"/>
        <v>9025.3403756502066</v>
      </c>
      <c r="F46" s="5">
        <f t="shared" si="4"/>
        <v>6071.0828983735901</v>
      </c>
      <c r="G46" s="5">
        <f t="shared" si="5"/>
        <v>15096.423274023797</v>
      </c>
      <c r="H46" s="5">
        <f t="shared" si="7"/>
        <v>373570.75047496951</v>
      </c>
      <c r="I46" s="5">
        <f t="shared" si="8"/>
        <v>154804.06411586338</v>
      </c>
      <c r="J46" s="6"/>
      <c r="K46" s="7"/>
    </row>
    <row r="47" spans="1:11">
      <c r="A47" s="12">
        <f t="shared" si="3"/>
        <v>36</v>
      </c>
      <c r="B47" s="14">
        <f t="shared" si="0"/>
        <v>9</v>
      </c>
      <c r="C47" s="14">
        <f t="shared" si="1"/>
        <v>9</v>
      </c>
      <c r="D47" s="5">
        <f t="shared" si="9"/>
        <v>445195.93588413671</v>
      </c>
      <c r="E47" s="5">
        <f t="shared" si="2"/>
        <v>8903.9187176827345</v>
      </c>
      <c r="F47" s="5">
        <f t="shared" si="4"/>
        <v>6192.5045563410622</v>
      </c>
      <c r="G47" s="5">
        <f t="shared" si="5"/>
        <v>15096.423274023797</v>
      </c>
      <c r="H47" s="5">
        <f t="shared" si="7"/>
        <v>382474.66919265222</v>
      </c>
      <c r="I47" s="5">
        <f t="shared" si="8"/>
        <v>160996.56867220445</v>
      </c>
      <c r="J47" s="6"/>
      <c r="K47" s="7"/>
    </row>
    <row r="48" spans="1:11">
      <c r="A48" s="12">
        <f t="shared" si="3"/>
        <v>37</v>
      </c>
      <c r="B48" s="14">
        <f t="shared" si="0"/>
        <v>9</v>
      </c>
      <c r="C48" s="14">
        <f t="shared" si="1"/>
        <v>9</v>
      </c>
      <c r="D48" s="5">
        <f t="shared" si="9"/>
        <v>439003.43132779567</v>
      </c>
      <c r="E48" s="5">
        <f t="shared" si="2"/>
        <v>8780.0686265559143</v>
      </c>
      <c r="F48" s="5">
        <f t="shared" si="4"/>
        <v>6316.3546474678824</v>
      </c>
      <c r="G48" s="5">
        <f t="shared" si="5"/>
        <v>15096.423274023797</v>
      </c>
      <c r="H48" s="5">
        <f t="shared" si="7"/>
        <v>391254.73781920812</v>
      </c>
      <c r="I48" s="5">
        <f t="shared" si="8"/>
        <v>167312.92331967232</v>
      </c>
      <c r="J48" s="6"/>
      <c r="K48" s="7"/>
    </row>
    <row r="49" spans="1:11">
      <c r="A49" s="12">
        <f t="shared" si="3"/>
        <v>38</v>
      </c>
      <c r="B49" s="14">
        <f t="shared" si="0"/>
        <v>9</v>
      </c>
      <c r="C49" s="14">
        <f t="shared" si="1"/>
        <v>9</v>
      </c>
      <c r="D49" s="5">
        <f t="shared" si="9"/>
        <v>432687.07668032777</v>
      </c>
      <c r="E49" s="5">
        <f t="shared" si="2"/>
        <v>8653.7415336065551</v>
      </c>
      <c r="F49" s="5">
        <f t="shared" si="4"/>
        <v>6442.6817404172416</v>
      </c>
      <c r="G49" s="5">
        <f t="shared" si="5"/>
        <v>15096.423274023797</v>
      </c>
      <c r="H49" s="5">
        <f t="shared" si="7"/>
        <v>399908.47935281467</v>
      </c>
      <c r="I49" s="5">
        <f t="shared" si="8"/>
        <v>173755.60506008955</v>
      </c>
      <c r="J49" s="6"/>
      <c r="K49" s="7"/>
    </row>
    <row r="50" spans="1:11">
      <c r="A50" s="12">
        <f t="shared" si="3"/>
        <v>39</v>
      </c>
      <c r="B50" s="14">
        <f t="shared" si="0"/>
        <v>9</v>
      </c>
      <c r="C50" s="14">
        <f t="shared" si="1"/>
        <v>9</v>
      </c>
      <c r="D50" s="5">
        <f t="shared" si="9"/>
        <v>426244.3949399105</v>
      </c>
      <c r="E50" s="5">
        <f t="shared" si="2"/>
        <v>8524.8878987982098</v>
      </c>
      <c r="F50" s="5">
        <f t="shared" si="4"/>
        <v>6571.5353752255869</v>
      </c>
      <c r="G50" s="5">
        <f t="shared" si="5"/>
        <v>15096.423274023797</v>
      </c>
      <c r="H50" s="5">
        <f t="shared" si="7"/>
        <v>408433.36725161289</v>
      </c>
      <c r="I50" s="5">
        <f t="shared" si="8"/>
        <v>180327.14043531514</v>
      </c>
      <c r="J50" s="6"/>
      <c r="K50" s="7"/>
    </row>
    <row r="51" spans="1:11">
      <c r="A51" s="12">
        <f t="shared" si="3"/>
        <v>40</v>
      </c>
      <c r="B51" s="14">
        <f t="shared" si="0"/>
        <v>10</v>
      </c>
      <c r="C51" s="14">
        <f t="shared" si="1"/>
        <v>10</v>
      </c>
      <c r="D51" s="5">
        <f t="shared" si="9"/>
        <v>419672.85956468491</v>
      </c>
      <c r="E51" s="5">
        <f t="shared" si="2"/>
        <v>8393.457191293699</v>
      </c>
      <c r="F51" s="5">
        <f t="shared" si="4"/>
        <v>6702.9660827300977</v>
      </c>
      <c r="G51" s="5">
        <f t="shared" si="5"/>
        <v>15096.423274023797</v>
      </c>
      <c r="H51" s="5">
        <f t="shared" si="7"/>
        <v>416826.8244429066</v>
      </c>
      <c r="I51" s="5">
        <f t="shared" si="8"/>
        <v>187030.10651804524</v>
      </c>
      <c r="J51" s="6"/>
      <c r="K51" s="7"/>
    </row>
    <row r="52" spans="1:11">
      <c r="A52" s="12">
        <f>IF(D52&lt;0,"A",A51+1)</f>
        <v>41</v>
      </c>
      <c r="B52" s="14">
        <f>IF(D52&lt;0,"A",C52)</f>
        <v>10</v>
      </c>
      <c r="C52" s="14">
        <f t="shared" si="1"/>
        <v>10</v>
      </c>
      <c r="D52" s="5">
        <f t="shared" si="9"/>
        <v>412969.89348195482</v>
      </c>
      <c r="E52" s="5">
        <f t="shared" si="2"/>
        <v>8259.3978696390968</v>
      </c>
      <c r="F52" s="5">
        <f t="shared" si="4"/>
        <v>6837.0254043846999</v>
      </c>
      <c r="G52" s="5">
        <f t="shared" si="5"/>
        <v>15096.423274023797</v>
      </c>
      <c r="H52" s="5">
        <f t="shared" si="7"/>
        <v>425086.22231254569</v>
      </c>
      <c r="I52" s="5">
        <f t="shared" si="8"/>
        <v>193867.13192242995</v>
      </c>
      <c r="J52" s="6"/>
      <c r="K52" s="7"/>
    </row>
    <row r="53" spans="1:11">
      <c r="A53" s="12">
        <f t="shared" ref="A53:A116" si="10">IF(D53&lt;0,"A",A52+1)</f>
        <v>42</v>
      </c>
      <c r="B53" s="14">
        <f t="shared" ref="B53:B116" si="11">IF(D53&lt;0,"A",C53)</f>
        <v>10</v>
      </c>
      <c r="C53" s="14">
        <f t="shared" ref="C53:C116" si="12">ROUNDDOWN(A53/$D$5,0)</f>
        <v>10</v>
      </c>
      <c r="D53" s="5">
        <f t="shared" si="9"/>
        <v>406132.86807757011</v>
      </c>
      <c r="E53" s="5">
        <f t="shared" si="2"/>
        <v>8122.6573615514026</v>
      </c>
      <c r="F53" s="5">
        <f t="shared" si="4"/>
        <v>6973.7659124723941</v>
      </c>
      <c r="G53" s="5">
        <f t="shared" si="5"/>
        <v>15096.423274023797</v>
      </c>
      <c r="H53" s="5">
        <f t="shared" si="7"/>
        <v>433208.87967409712</v>
      </c>
      <c r="I53" s="5">
        <f t="shared" si="8"/>
        <v>200840.89783490234</v>
      </c>
      <c r="J53" s="6"/>
      <c r="K53" s="7"/>
    </row>
    <row r="54" spans="1:11">
      <c r="A54" s="12">
        <f t="shared" si="10"/>
        <v>43</v>
      </c>
      <c r="B54" s="14">
        <f t="shared" si="11"/>
        <v>10</v>
      </c>
      <c r="C54" s="14">
        <f t="shared" si="12"/>
        <v>10</v>
      </c>
      <c r="D54" s="5">
        <f t="shared" si="9"/>
        <v>399159.10216509772</v>
      </c>
      <c r="E54" s="5">
        <f t="shared" si="2"/>
        <v>7983.1820433019548</v>
      </c>
      <c r="F54" s="5">
        <f t="shared" si="4"/>
        <v>7113.2412307218419</v>
      </c>
      <c r="G54" s="5">
        <f t="shared" si="5"/>
        <v>15096.423274023797</v>
      </c>
      <c r="H54" s="5">
        <f t="shared" si="7"/>
        <v>441192.06171739905</v>
      </c>
      <c r="I54" s="5">
        <f t="shared" si="8"/>
        <v>207954.13906562419</v>
      </c>
      <c r="J54" s="6"/>
      <c r="K54" s="7"/>
    </row>
    <row r="55" spans="1:11">
      <c r="A55" s="12">
        <f t="shared" si="10"/>
        <v>44</v>
      </c>
      <c r="B55" s="14">
        <f t="shared" si="11"/>
        <v>11</v>
      </c>
      <c r="C55" s="14">
        <f t="shared" si="12"/>
        <v>11</v>
      </c>
      <c r="D55" s="5">
        <f t="shared" si="9"/>
        <v>392045.8609343759</v>
      </c>
      <c r="E55" s="5">
        <f t="shared" si="2"/>
        <v>7840.9172186875185</v>
      </c>
      <c r="F55" s="5">
        <f t="shared" si="4"/>
        <v>7255.5060553362782</v>
      </c>
      <c r="G55" s="5">
        <f t="shared" si="5"/>
        <v>15096.423274023797</v>
      </c>
      <c r="H55" s="5">
        <f t="shared" si="7"/>
        <v>449032.97893608658</v>
      </c>
      <c r="I55" s="5">
        <f t="shared" si="8"/>
        <v>215209.64512096046</v>
      </c>
      <c r="J55" s="6"/>
      <c r="K55" s="7"/>
    </row>
    <row r="56" spans="1:11">
      <c r="A56" s="12">
        <f t="shared" si="10"/>
        <v>45</v>
      </c>
      <c r="B56" s="14">
        <f t="shared" si="11"/>
        <v>11</v>
      </c>
      <c r="C56" s="14">
        <f t="shared" si="12"/>
        <v>11</v>
      </c>
      <c r="D56" s="5">
        <f t="shared" si="9"/>
        <v>384790.35487903963</v>
      </c>
      <c r="E56" s="5">
        <f t="shared" si="2"/>
        <v>7695.8070975807932</v>
      </c>
      <c r="F56" s="5">
        <f t="shared" si="4"/>
        <v>7400.6161764430035</v>
      </c>
      <c r="G56" s="5">
        <f t="shared" si="5"/>
        <v>15096.423274023797</v>
      </c>
      <c r="H56" s="5">
        <f t="shared" si="7"/>
        <v>456728.78603366739</v>
      </c>
      <c r="I56" s="5">
        <f t="shared" si="8"/>
        <v>222610.26129740346</v>
      </c>
      <c r="J56" s="6"/>
      <c r="K56" s="7"/>
    </row>
    <row r="57" spans="1:11">
      <c r="A57" s="12">
        <f t="shared" si="10"/>
        <v>46</v>
      </c>
      <c r="B57" s="14">
        <f t="shared" si="11"/>
        <v>11</v>
      </c>
      <c r="C57" s="14">
        <f t="shared" si="12"/>
        <v>11</v>
      </c>
      <c r="D57" s="5">
        <f t="shared" si="9"/>
        <v>377389.73870259663</v>
      </c>
      <c r="E57" s="5">
        <f t="shared" si="2"/>
        <v>7547.794774051933</v>
      </c>
      <c r="F57" s="5">
        <f t="shared" si="4"/>
        <v>7548.6284999718637</v>
      </c>
      <c r="G57" s="5">
        <f t="shared" si="5"/>
        <v>15096.423274023797</v>
      </c>
      <c r="H57" s="5">
        <f t="shared" si="7"/>
        <v>464276.58080771932</v>
      </c>
      <c r="I57" s="5">
        <f t="shared" si="8"/>
        <v>230158.88979737533</v>
      </c>
      <c r="J57" s="6"/>
      <c r="K57" s="7"/>
    </row>
    <row r="58" spans="1:11">
      <c r="A58" s="12">
        <f t="shared" si="10"/>
        <v>47</v>
      </c>
      <c r="B58" s="14">
        <f t="shared" si="11"/>
        <v>11</v>
      </c>
      <c r="C58" s="14">
        <f t="shared" si="12"/>
        <v>11</v>
      </c>
      <c r="D58" s="5">
        <f t="shared" si="9"/>
        <v>369841.11020262475</v>
      </c>
      <c r="E58" s="5">
        <f t="shared" si="2"/>
        <v>7396.8222040524952</v>
      </c>
      <c r="F58" s="5">
        <f t="shared" si="4"/>
        <v>7699.6010699713015</v>
      </c>
      <c r="G58" s="5">
        <f t="shared" si="5"/>
        <v>15096.423274023797</v>
      </c>
      <c r="H58" s="5">
        <f t="shared" si="7"/>
        <v>471673.40301177179</v>
      </c>
      <c r="I58" s="5">
        <f t="shared" si="8"/>
        <v>237858.49086734664</v>
      </c>
      <c r="J58" s="6"/>
      <c r="K58" s="7"/>
    </row>
    <row r="59" spans="1:11">
      <c r="A59" s="12">
        <f t="shared" si="10"/>
        <v>48</v>
      </c>
      <c r="B59" s="14">
        <f t="shared" si="11"/>
        <v>12</v>
      </c>
      <c r="C59" s="14">
        <f t="shared" si="12"/>
        <v>12</v>
      </c>
      <c r="D59" s="5">
        <f t="shared" si="9"/>
        <v>362141.50913265347</v>
      </c>
      <c r="E59" s="5">
        <f t="shared" si="2"/>
        <v>7242.8301826530696</v>
      </c>
      <c r="F59" s="5">
        <f t="shared" si="4"/>
        <v>7853.5930913707271</v>
      </c>
      <c r="G59" s="5">
        <f t="shared" si="5"/>
        <v>15096.423274023797</v>
      </c>
      <c r="H59" s="5">
        <f t="shared" si="7"/>
        <v>478916.23319442489</v>
      </c>
      <c r="I59" s="5">
        <f t="shared" si="8"/>
        <v>245712.08395871735</v>
      </c>
      <c r="J59" s="6"/>
      <c r="K59" s="7"/>
    </row>
    <row r="60" spans="1:11">
      <c r="A60" s="12">
        <f t="shared" si="10"/>
        <v>49</v>
      </c>
      <c r="B60" s="14">
        <f t="shared" si="11"/>
        <v>12</v>
      </c>
      <c r="C60" s="14">
        <f t="shared" si="12"/>
        <v>12</v>
      </c>
      <c r="D60" s="5">
        <f t="shared" si="9"/>
        <v>354287.91604128276</v>
      </c>
      <c r="E60" s="5">
        <f t="shared" si="2"/>
        <v>7085.7583208256556</v>
      </c>
      <c r="F60" s="5">
        <f t="shared" si="4"/>
        <v>8010.6649531981411</v>
      </c>
      <c r="G60" s="5">
        <f t="shared" si="5"/>
        <v>15096.423274023797</v>
      </c>
      <c r="H60" s="5">
        <f t="shared" si="7"/>
        <v>486001.99151525053</v>
      </c>
      <c r="I60" s="5">
        <f t="shared" si="8"/>
        <v>253722.74891191549</v>
      </c>
      <c r="J60" s="6"/>
      <c r="K60" s="7"/>
    </row>
    <row r="61" spans="1:11">
      <c r="A61" s="12">
        <f t="shared" si="10"/>
        <v>50</v>
      </c>
      <c r="B61" s="14">
        <f t="shared" si="11"/>
        <v>12</v>
      </c>
      <c r="C61" s="14">
        <f t="shared" si="12"/>
        <v>12</v>
      </c>
      <c r="D61" s="5">
        <f t="shared" si="9"/>
        <v>346277.25108808459</v>
      </c>
      <c r="E61" s="5">
        <f t="shared" si="2"/>
        <v>6925.5450217616917</v>
      </c>
      <c r="F61" s="5">
        <f t="shared" si="4"/>
        <v>8170.878252262105</v>
      </c>
      <c r="G61" s="5">
        <f t="shared" si="5"/>
        <v>15096.423274023797</v>
      </c>
      <c r="H61" s="5">
        <f t="shared" si="7"/>
        <v>492927.5365370122</v>
      </c>
      <c r="I61" s="5">
        <f t="shared" si="8"/>
        <v>261893.6271641776</v>
      </c>
      <c r="J61" s="6"/>
      <c r="K61" s="7"/>
    </row>
    <row r="62" spans="1:11">
      <c r="A62" s="12">
        <f t="shared" si="10"/>
        <v>51</v>
      </c>
      <c r="B62" s="14">
        <f t="shared" si="11"/>
        <v>12</v>
      </c>
      <c r="C62" s="14">
        <f t="shared" si="12"/>
        <v>12</v>
      </c>
      <c r="D62" s="5">
        <f t="shared" si="9"/>
        <v>338106.37283582246</v>
      </c>
      <c r="E62" s="5">
        <f t="shared" si="2"/>
        <v>6762.1274567164492</v>
      </c>
      <c r="F62" s="5">
        <f t="shared" si="4"/>
        <v>8334.2958173073475</v>
      </c>
      <c r="G62" s="5">
        <f t="shared" si="5"/>
        <v>15096.423274023797</v>
      </c>
      <c r="H62" s="5">
        <f t="shared" si="7"/>
        <v>499689.66399372864</v>
      </c>
      <c r="I62" s="5">
        <f t="shared" si="8"/>
        <v>270227.92298148497</v>
      </c>
      <c r="J62" s="6"/>
      <c r="K62" s="7"/>
    </row>
    <row r="63" spans="1:11">
      <c r="A63" s="12">
        <f t="shared" si="10"/>
        <v>52</v>
      </c>
      <c r="B63" s="14">
        <f t="shared" si="11"/>
        <v>13</v>
      </c>
      <c r="C63" s="14">
        <f t="shared" si="12"/>
        <v>13</v>
      </c>
      <c r="D63" s="5">
        <f t="shared" si="9"/>
        <v>329772.07701851509</v>
      </c>
      <c r="E63" s="5">
        <f t="shared" si="2"/>
        <v>6595.4415403703024</v>
      </c>
      <c r="F63" s="5">
        <f t="shared" si="4"/>
        <v>8500.9817336534943</v>
      </c>
      <c r="G63" s="5">
        <f t="shared" si="5"/>
        <v>15096.423274023797</v>
      </c>
      <c r="H63" s="5">
        <f t="shared" si="7"/>
        <v>506285.10553409893</v>
      </c>
      <c r="I63" s="5">
        <f t="shared" si="8"/>
        <v>278728.90471513849</v>
      </c>
      <c r="J63" s="6"/>
      <c r="K63" s="7"/>
    </row>
    <row r="64" spans="1:11">
      <c r="A64" s="12">
        <f t="shared" si="10"/>
        <v>53</v>
      </c>
      <c r="B64" s="14">
        <f t="shared" si="11"/>
        <v>13</v>
      </c>
      <c r="C64" s="14">
        <f t="shared" si="12"/>
        <v>13</v>
      </c>
      <c r="D64" s="5">
        <f t="shared" si="9"/>
        <v>321271.09528486157</v>
      </c>
      <c r="E64" s="5">
        <f t="shared" si="2"/>
        <v>6425.4219056972315</v>
      </c>
      <c r="F64" s="5">
        <f t="shared" si="4"/>
        <v>8671.0013683265643</v>
      </c>
      <c r="G64" s="5">
        <f t="shared" si="5"/>
        <v>15096.423274023797</v>
      </c>
      <c r="H64" s="5">
        <f t="shared" si="7"/>
        <v>512710.52743979613</v>
      </c>
      <c r="I64" s="5">
        <f t="shared" si="8"/>
        <v>287399.90608346503</v>
      </c>
      <c r="J64" s="6"/>
      <c r="K64" s="7"/>
    </row>
    <row r="65" spans="1:11">
      <c r="A65" s="12">
        <f t="shared" si="10"/>
        <v>54</v>
      </c>
      <c r="B65" s="14">
        <f t="shared" si="11"/>
        <v>13</v>
      </c>
      <c r="C65" s="14">
        <f t="shared" si="12"/>
        <v>13</v>
      </c>
      <c r="D65" s="5">
        <f t="shared" si="9"/>
        <v>312600.09391653503</v>
      </c>
      <c r="E65" s="5">
        <f t="shared" si="2"/>
        <v>6252.0018783307005</v>
      </c>
      <c r="F65" s="5">
        <f t="shared" si="4"/>
        <v>8844.4213956930962</v>
      </c>
      <c r="G65" s="5">
        <f t="shared" si="5"/>
        <v>15096.423274023797</v>
      </c>
      <c r="H65" s="5">
        <f t="shared" si="7"/>
        <v>518962.52931812685</v>
      </c>
      <c r="I65" s="5">
        <f t="shared" si="8"/>
        <v>296244.32747915812</v>
      </c>
      <c r="J65" s="6"/>
      <c r="K65" s="7"/>
    </row>
    <row r="66" spans="1:11">
      <c r="A66" s="12">
        <f t="shared" si="10"/>
        <v>55</v>
      </c>
      <c r="B66" s="14">
        <f t="shared" si="11"/>
        <v>13</v>
      </c>
      <c r="C66" s="14">
        <f t="shared" si="12"/>
        <v>13</v>
      </c>
      <c r="D66" s="5">
        <f t="shared" si="9"/>
        <v>303755.67252084194</v>
      </c>
      <c r="E66" s="5">
        <f t="shared" si="2"/>
        <v>6075.1134504168385</v>
      </c>
      <c r="F66" s="5">
        <f t="shared" si="4"/>
        <v>9021.3098236069582</v>
      </c>
      <c r="G66" s="5">
        <f t="shared" si="5"/>
        <v>15096.423274023797</v>
      </c>
      <c r="H66" s="5">
        <f t="shared" si="7"/>
        <v>525037.64276854368</v>
      </c>
      <c r="I66" s="5">
        <f t="shared" si="8"/>
        <v>305265.6373027651</v>
      </c>
      <c r="J66" s="6"/>
      <c r="K66" s="7"/>
    </row>
    <row r="67" spans="1:11">
      <c r="A67" s="12">
        <f t="shared" si="10"/>
        <v>56</v>
      </c>
      <c r="B67" s="14">
        <f t="shared" si="11"/>
        <v>14</v>
      </c>
      <c r="C67" s="14">
        <f t="shared" si="12"/>
        <v>14</v>
      </c>
      <c r="D67" s="5">
        <f t="shared" si="9"/>
        <v>294734.36269723496</v>
      </c>
      <c r="E67" s="5">
        <f t="shared" si="2"/>
        <v>5894.6872539446995</v>
      </c>
      <c r="F67" s="5">
        <f t="shared" si="4"/>
        <v>9201.7360200790972</v>
      </c>
      <c r="G67" s="5">
        <f t="shared" si="5"/>
        <v>15096.423274023797</v>
      </c>
      <c r="H67" s="5">
        <f t="shared" si="7"/>
        <v>530932.33002248837</v>
      </c>
      <c r="I67" s="5">
        <f t="shared" si="8"/>
        <v>314467.37332284421</v>
      </c>
      <c r="J67" s="6"/>
      <c r="K67" s="7"/>
    </row>
    <row r="68" spans="1:11">
      <c r="A68" s="12">
        <f t="shared" si="10"/>
        <v>57</v>
      </c>
      <c r="B68" s="14">
        <f t="shared" si="11"/>
        <v>14</v>
      </c>
      <c r="C68" s="14">
        <f t="shared" si="12"/>
        <v>14</v>
      </c>
      <c r="D68" s="5">
        <f t="shared" si="9"/>
        <v>285532.62667715584</v>
      </c>
      <c r="E68" s="5">
        <f t="shared" si="2"/>
        <v>5710.652533543117</v>
      </c>
      <c r="F68" s="5">
        <f t="shared" si="4"/>
        <v>9385.7707404806788</v>
      </c>
      <c r="G68" s="5">
        <f t="shared" si="5"/>
        <v>15096.423274023797</v>
      </c>
      <c r="H68" s="5">
        <f t="shared" si="7"/>
        <v>536642.98255603143</v>
      </c>
      <c r="I68" s="5">
        <f t="shared" si="8"/>
        <v>323853.1440633249</v>
      </c>
      <c r="J68" s="6"/>
      <c r="K68" s="7"/>
    </row>
    <row r="69" spans="1:11">
      <c r="A69" s="12">
        <f t="shared" si="10"/>
        <v>58</v>
      </c>
      <c r="B69" s="14">
        <f t="shared" si="11"/>
        <v>14</v>
      </c>
      <c r="C69" s="14">
        <f t="shared" si="12"/>
        <v>14</v>
      </c>
      <c r="D69" s="5">
        <f t="shared" si="9"/>
        <v>276146.85593667516</v>
      </c>
      <c r="E69" s="5">
        <f t="shared" si="2"/>
        <v>5522.9371187335037</v>
      </c>
      <c r="F69" s="5">
        <f t="shared" si="4"/>
        <v>9573.486155290293</v>
      </c>
      <c r="G69" s="5">
        <f t="shared" si="5"/>
        <v>15096.423274023797</v>
      </c>
      <c r="H69" s="5">
        <f t="shared" si="7"/>
        <v>542165.91967476497</v>
      </c>
      <c r="I69" s="5">
        <f t="shared" si="8"/>
        <v>333426.63021861517</v>
      </c>
      <c r="J69" s="6"/>
      <c r="K69" s="7"/>
    </row>
    <row r="70" spans="1:11">
      <c r="A70" s="12">
        <f t="shared" si="10"/>
        <v>59</v>
      </c>
      <c r="B70" s="14">
        <f t="shared" si="11"/>
        <v>14</v>
      </c>
      <c r="C70" s="14">
        <f t="shared" si="12"/>
        <v>14</v>
      </c>
      <c r="D70" s="5">
        <f t="shared" si="9"/>
        <v>266573.36978138488</v>
      </c>
      <c r="E70" s="5">
        <f t="shared" si="2"/>
        <v>5331.4673956276974</v>
      </c>
      <c r="F70" s="5">
        <f t="shared" si="4"/>
        <v>9764.9558783961002</v>
      </c>
      <c r="G70" s="5">
        <f t="shared" si="5"/>
        <v>15096.423274023797</v>
      </c>
      <c r="H70" s="5">
        <f t="shared" si="7"/>
        <v>547497.38707039272</v>
      </c>
      <c r="I70" s="5">
        <f t="shared" si="8"/>
        <v>343191.58609701128</v>
      </c>
      <c r="J70" s="6"/>
      <c r="K70" s="7"/>
    </row>
    <row r="71" spans="1:11">
      <c r="A71" s="12">
        <f t="shared" si="10"/>
        <v>60</v>
      </c>
      <c r="B71" s="14">
        <f t="shared" si="11"/>
        <v>15</v>
      </c>
      <c r="C71" s="14">
        <f t="shared" si="12"/>
        <v>15</v>
      </c>
      <c r="D71" s="5">
        <f t="shared" ref="D71:D83" si="13">D70-F70</f>
        <v>256808.41390298877</v>
      </c>
      <c r="E71" s="5">
        <f t="shared" si="2"/>
        <v>5136.1682780597757</v>
      </c>
      <c r="F71" s="5">
        <f t="shared" si="4"/>
        <v>9960.2549959640201</v>
      </c>
      <c r="G71" s="5">
        <f t="shared" si="5"/>
        <v>15096.423274023797</v>
      </c>
      <c r="H71" s="5">
        <f t="shared" si="7"/>
        <v>552633.55534845253</v>
      </c>
      <c r="I71" s="5">
        <f t="shared" si="8"/>
        <v>353151.84109297529</v>
      </c>
      <c r="J71" s="6"/>
      <c r="K71" s="7"/>
    </row>
    <row r="72" spans="1:11">
      <c r="A72" s="12">
        <f t="shared" si="10"/>
        <v>61</v>
      </c>
      <c r="B72" s="14">
        <f t="shared" si="11"/>
        <v>15</v>
      </c>
      <c r="C72" s="14">
        <f t="shared" si="12"/>
        <v>15</v>
      </c>
      <c r="D72" s="5">
        <f t="shared" si="13"/>
        <v>246848.15890702474</v>
      </c>
      <c r="E72" s="5">
        <f t="shared" si="2"/>
        <v>4936.9631781404951</v>
      </c>
      <c r="F72" s="5">
        <f t="shared" si="4"/>
        <v>10159.460095883302</v>
      </c>
      <c r="G72" s="5">
        <f t="shared" si="5"/>
        <v>15096.423274023797</v>
      </c>
      <c r="H72" s="5">
        <f t="shared" si="7"/>
        <v>557570.51852659299</v>
      </c>
      <c r="I72" s="5">
        <f t="shared" si="8"/>
        <v>363311.30118885858</v>
      </c>
      <c r="J72" s="6"/>
      <c r="K72" s="7"/>
    </row>
    <row r="73" spans="1:11">
      <c r="A73" s="12">
        <f t="shared" si="10"/>
        <v>62</v>
      </c>
      <c r="B73" s="14">
        <f t="shared" si="11"/>
        <v>15</v>
      </c>
      <c r="C73" s="14">
        <f t="shared" si="12"/>
        <v>15</v>
      </c>
      <c r="D73" s="5">
        <f t="shared" si="13"/>
        <v>236688.69881114145</v>
      </c>
      <c r="E73" s="5">
        <f t="shared" si="2"/>
        <v>4733.7739762228293</v>
      </c>
      <c r="F73" s="5">
        <f t="shared" si="4"/>
        <v>10362.649297800966</v>
      </c>
      <c r="G73" s="5">
        <f t="shared" si="5"/>
        <v>15096.423274023797</v>
      </c>
      <c r="H73" s="5">
        <f t="shared" si="7"/>
        <v>562304.29250281584</v>
      </c>
      <c r="I73" s="5">
        <f t="shared" si="8"/>
        <v>373673.95048665954</v>
      </c>
      <c r="J73" s="6"/>
      <c r="K73" s="7"/>
    </row>
    <row r="74" spans="1:11">
      <c r="A74" s="12">
        <f t="shared" si="10"/>
        <v>63</v>
      </c>
      <c r="B74" s="14">
        <f t="shared" si="11"/>
        <v>15</v>
      </c>
      <c r="C74" s="14">
        <f t="shared" si="12"/>
        <v>15</v>
      </c>
      <c r="D74" s="5">
        <f t="shared" si="13"/>
        <v>226326.04951334049</v>
      </c>
      <c r="E74" s="5">
        <f t="shared" si="2"/>
        <v>4526.5209902668103</v>
      </c>
      <c r="F74" s="5">
        <f t="shared" si="4"/>
        <v>10569.902283756986</v>
      </c>
      <c r="G74" s="5">
        <f t="shared" si="5"/>
        <v>15096.423274023797</v>
      </c>
      <c r="H74" s="5">
        <f t="shared" si="7"/>
        <v>566830.81349308265</v>
      </c>
      <c r="I74" s="5">
        <f t="shared" si="8"/>
        <v>384243.85277041653</v>
      </c>
      <c r="J74" s="6"/>
      <c r="K74" s="7"/>
    </row>
    <row r="75" spans="1:11">
      <c r="A75" s="12">
        <f t="shared" si="10"/>
        <v>64</v>
      </c>
      <c r="B75" s="14">
        <f t="shared" si="11"/>
        <v>16</v>
      </c>
      <c r="C75" s="14">
        <f t="shared" si="12"/>
        <v>16</v>
      </c>
      <c r="D75" s="5">
        <f t="shared" si="13"/>
        <v>215756.1472295835</v>
      </c>
      <c r="E75" s="5">
        <f t="shared" si="2"/>
        <v>4315.1229445916697</v>
      </c>
      <c r="F75" s="5">
        <f t="shared" si="4"/>
        <v>10781.300329432128</v>
      </c>
      <c r="G75" s="5">
        <f t="shared" si="5"/>
        <v>15096.423274023797</v>
      </c>
      <c r="H75" s="5">
        <f t="shared" si="7"/>
        <v>571145.93643767433</v>
      </c>
      <c r="I75" s="5">
        <f t="shared" si="8"/>
        <v>395025.15309984866</v>
      </c>
      <c r="J75" s="6"/>
      <c r="K75" s="7"/>
    </row>
    <row r="76" spans="1:11">
      <c r="A76" s="12">
        <f t="shared" si="10"/>
        <v>65</v>
      </c>
      <c r="B76" s="14">
        <f t="shared" si="11"/>
        <v>16</v>
      </c>
      <c r="C76" s="14">
        <f t="shared" si="12"/>
        <v>16</v>
      </c>
      <c r="D76" s="5">
        <f t="shared" si="13"/>
        <v>204974.84690015137</v>
      </c>
      <c r="E76" s="5">
        <f t="shared" ref="E76:E131" si="14">D76*$D$6/$D$5</f>
        <v>4099.4969380030279</v>
      </c>
      <c r="F76" s="5">
        <f t="shared" si="4"/>
        <v>10996.92633602077</v>
      </c>
      <c r="G76" s="5">
        <f t="shared" si="5"/>
        <v>15096.423274023797</v>
      </c>
      <c r="H76" s="5">
        <f t="shared" si="7"/>
        <v>575245.43337567733</v>
      </c>
      <c r="I76" s="5">
        <f t="shared" si="8"/>
        <v>406022.07943586941</v>
      </c>
      <c r="J76" s="6"/>
      <c r="K76" s="7"/>
    </row>
    <row r="77" spans="1:11">
      <c r="A77" s="12">
        <f t="shared" si="10"/>
        <v>66</v>
      </c>
      <c r="B77" s="14">
        <f t="shared" si="11"/>
        <v>16</v>
      </c>
      <c r="C77" s="14">
        <f t="shared" si="12"/>
        <v>16</v>
      </c>
      <c r="D77" s="5">
        <f t="shared" si="13"/>
        <v>193977.92056413059</v>
      </c>
      <c r="E77" s="5">
        <f t="shared" si="14"/>
        <v>3879.5584112826118</v>
      </c>
      <c r="F77" s="5">
        <f t="shared" ref="F77:F131" si="15">IF(E77&lt;0,0,$D$9-E77)</f>
        <v>11216.864862741186</v>
      </c>
      <c r="G77" s="5">
        <f t="shared" ref="G77:G131" si="16">IF(E77&lt;0,0,$D$9)</f>
        <v>15096.423274023797</v>
      </c>
      <c r="H77" s="5">
        <f t="shared" si="7"/>
        <v>579124.99178695993</v>
      </c>
      <c r="I77" s="5">
        <f t="shared" si="8"/>
        <v>417238.94429861062</v>
      </c>
      <c r="J77" s="6"/>
      <c r="K77" s="7"/>
    </row>
    <row r="78" spans="1:11">
      <c r="A78" s="12">
        <f t="shared" si="10"/>
        <v>67</v>
      </c>
      <c r="B78" s="14">
        <f t="shared" si="11"/>
        <v>16</v>
      </c>
      <c r="C78" s="14">
        <f t="shared" si="12"/>
        <v>16</v>
      </c>
      <c r="D78" s="5">
        <f t="shared" si="13"/>
        <v>182761.05570138941</v>
      </c>
      <c r="E78" s="5">
        <f t="shared" si="14"/>
        <v>3655.2211140277882</v>
      </c>
      <c r="F78" s="5">
        <f t="shared" si="15"/>
        <v>11441.202159996008</v>
      </c>
      <c r="G78" s="5">
        <f t="shared" si="16"/>
        <v>15096.423274023797</v>
      </c>
      <c r="H78" s="5">
        <f t="shared" ref="H78:H131" si="17">IF(E78&lt;0,0,E78+H77)</f>
        <v>582780.21290098771</v>
      </c>
      <c r="I78" s="5">
        <f t="shared" ref="I78:I130" si="18">IF(E78&gt;0,F78+I77,0)</f>
        <v>428680.14645860664</v>
      </c>
      <c r="J78" s="6"/>
      <c r="K78" s="7"/>
    </row>
    <row r="79" spans="1:11">
      <c r="A79" s="12">
        <f t="shared" si="10"/>
        <v>68</v>
      </c>
      <c r="B79" s="14">
        <f t="shared" si="11"/>
        <v>17</v>
      </c>
      <c r="C79" s="14">
        <f t="shared" si="12"/>
        <v>17</v>
      </c>
      <c r="D79" s="5">
        <f t="shared" si="13"/>
        <v>171319.85354139342</v>
      </c>
      <c r="E79" s="5">
        <f t="shared" si="14"/>
        <v>3426.3970708278684</v>
      </c>
      <c r="F79" s="5">
        <f t="shared" si="15"/>
        <v>11670.026203195928</v>
      </c>
      <c r="G79" s="5">
        <f t="shared" si="16"/>
        <v>15096.423274023797</v>
      </c>
      <c r="H79" s="5">
        <f t="shared" si="17"/>
        <v>586206.6099718156</v>
      </c>
      <c r="I79" s="5">
        <f t="shared" si="18"/>
        <v>440350.17266180256</v>
      </c>
      <c r="J79" s="6"/>
      <c r="K79" s="7"/>
    </row>
    <row r="80" spans="1:11">
      <c r="A80" s="12">
        <f t="shared" si="10"/>
        <v>69</v>
      </c>
      <c r="B80" s="14">
        <f t="shared" si="11"/>
        <v>17</v>
      </c>
      <c r="C80" s="14">
        <f t="shared" si="12"/>
        <v>17</v>
      </c>
      <c r="D80" s="5">
        <f t="shared" si="13"/>
        <v>159649.8273381975</v>
      </c>
      <c r="E80" s="5">
        <f t="shared" si="14"/>
        <v>3192.9965467639499</v>
      </c>
      <c r="F80" s="5">
        <f t="shared" si="15"/>
        <v>11903.426727259846</v>
      </c>
      <c r="G80" s="5">
        <f t="shared" si="16"/>
        <v>15096.423274023797</v>
      </c>
      <c r="H80" s="5">
        <f t="shared" si="17"/>
        <v>589399.60651857953</v>
      </c>
      <c r="I80" s="5">
        <f t="shared" si="18"/>
        <v>452253.59938906238</v>
      </c>
      <c r="J80" s="6"/>
      <c r="K80" s="7"/>
    </row>
    <row r="81" spans="1:11">
      <c r="A81" s="12">
        <f t="shared" si="10"/>
        <v>70</v>
      </c>
      <c r="B81" s="14">
        <f t="shared" si="11"/>
        <v>17</v>
      </c>
      <c r="C81" s="14">
        <f t="shared" si="12"/>
        <v>17</v>
      </c>
      <c r="D81" s="5">
        <f t="shared" si="13"/>
        <v>147746.40061093765</v>
      </c>
      <c r="E81" s="5">
        <f t="shared" si="14"/>
        <v>2954.9280122187529</v>
      </c>
      <c r="F81" s="5">
        <f t="shared" si="15"/>
        <v>12141.495261805045</v>
      </c>
      <c r="G81" s="5">
        <f t="shared" si="16"/>
        <v>15096.423274023797</v>
      </c>
      <c r="H81" s="5">
        <f t="shared" si="17"/>
        <v>592354.53453079832</v>
      </c>
      <c r="I81" s="5">
        <f t="shared" si="18"/>
        <v>464395.0946508674</v>
      </c>
      <c r="J81" s="6"/>
      <c r="K81" s="7"/>
    </row>
    <row r="82" spans="1:11">
      <c r="A82" s="12">
        <f t="shared" si="10"/>
        <v>71</v>
      </c>
      <c r="B82" s="14">
        <f t="shared" si="11"/>
        <v>17</v>
      </c>
      <c r="C82" s="14">
        <f t="shared" si="12"/>
        <v>17</v>
      </c>
      <c r="D82" s="5">
        <f t="shared" si="13"/>
        <v>135604.9053491326</v>
      </c>
      <c r="E82" s="5">
        <f t="shared" si="14"/>
        <v>2712.0981069826521</v>
      </c>
      <c r="F82" s="5">
        <f t="shared" si="15"/>
        <v>12384.325167041145</v>
      </c>
      <c r="G82" s="5">
        <f t="shared" si="16"/>
        <v>15096.423274023797</v>
      </c>
      <c r="H82" s="5">
        <f t="shared" si="17"/>
        <v>595066.63263778097</v>
      </c>
      <c r="I82" s="5">
        <f t="shared" si="18"/>
        <v>476779.41981790855</v>
      </c>
      <c r="J82" s="6"/>
      <c r="K82" s="7"/>
    </row>
    <row r="83" spans="1:11">
      <c r="A83" s="12">
        <f t="shared" si="10"/>
        <v>72</v>
      </c>
      <c r="B83" s="14">
        <f t="shared" si="11"/>
        <v>18</v>
      </c>
      <c r="C83" s="14">
        <f t="shared" si="12"/>
        <v>18</v>
      </c>
      <c r="D83" s="5">
        <f t="shared" si="13"/>
        <v>123220.58018209146</v>
      </c>
      <c r="E83" s="5">
        <f t="shared" si="14"/>
        <v>2464.4116036418295</v>
      </c>
      <c r="F83" s="5">
        <f t="shared" si="15"/>
        <v>12632.011670381968</v>
      </c>
      <c r="G83" s="5">
        <f t="shared" si="16"/>
        <v>15096.423274023797</v>
      </c>
      <c r="H83" s="5">
        <f t="shared" si="17"/>
        <v>597531.04424142279</v>
      </c>
      <c r="I83" s="5">
        <f t="shared" si="18"/>
        <v>489411.43148829055</v>
      </c>
      <c r="J83" s="6"/>
      <c r="K83" s="7"/>
    </row>
    <row r="84" spans="1:11">
      <c r="A84" s="12">
        <f t="shared" si="10"/>
        <v>73</v>
      </c>
      <c r="B84" s="14">
        <f t="shared" si="11"/>
        <v>18</v>
      </c>
      <c r="C84" s="14">
        <f t="shared" si="12"/>
        <v>18</v>
      </c>
      <c r="D84" s="5">
        <f>D83-F83</f>
        <v>110588.5685117095</v>
      </c>
      <c r="E84" s="5">
        <f t="shared" si="14"/>
        <v>2211.7713702341898</v>
      </c>
      <c r="F84" s="5">
        <f t="shared" si="15"/>
        <v>12884.651903789607</v>
      </c>
      <c r="G84" s="5">
        <f t="shared" si="16"/>
        <v>15096.423274023797</v>
      </c>
      <c r="H84" s="5">
        <f t="shared" si="17"/>
        <v>599742.81561165699</v>
      </c>
      <c r="I84" s="5">
        <f t="shared" si="18"/>
        <v>502296.08339208015</v>
      </c>
      <c r="J84" s="6"/>
      <c r="K84" s="7"/>
    </row>
    <row r="85" spans="1:11">
      <c r="A85" s="12">
        <f t="shared" si="10"/>
        <v>74</v>
      </c>
      <c r="B85" s="14">
        <f t="shared" si="11"/>
        <v>18</v>
      </c>
      <c r="C85" s="14">
        <f t="shared" si="12"/>
        <v>18</v>
      </c>
      <c r="D85" s="5">
        <f t="shared" ref="D85:D121" si="19">D84-F84</f>
        <v>97703.916607919891</v>
      </c>
      <c r="E85" s="5">
        <f t="shared" si="14"/>
        <v>1954.0783321583979</v>
      </c>
      <c r="F85" s="5">
        <f t="shared" si="15"/>
        <v>13142.344941865398</v>
      </c>
      <c r="G85" s="5">
        <f t="shared" si="16"/>
        <v>15096.423274023797</v>
      </c>
      <c r="H85" s="5">
        <f t="shared" si="17"/>
        <v>601696.89394381538</v>
      </c>
      <c r="I85" s="5">
        <f t="shared" si="18"/>
        <v>515438.42833394557</v>
      </c>
      <c r="J85" s="6"/>
      <c r="K85" s="7"/>
    </row>
    <row r="86" spans="1:11">
      <c r="A86" s="12">
        <f t="shared" si="10"/>
        <v>75</v>
      </c>
      <c r="B86" s="14">
        <f t="shared" si="11"/>
        <v>18</v>
      </c>
      <c r="C86" s="14">
        <f t="shared" si="12"/>
        <v>18</v>
      </c>
      <c r="D86" s="5">
        <f t="shared" si="19"/>
        <v>84561.571666054486</v>
      </c>
      <c r="E86" s="5">
        <f t="shared" si="14"/>
        <v>1691.2314333210898</v>
      </c>
      <c r="F86" s="5">
        <f t="shared" si="15"/>
        <v>13405.191840702708</v>
      </c>
      <c r="G86" s="5">
        <f t="shared" si="16"/>
        <v>15096.423274023797</v>
      </c>
      <c r="H86" s="5">
        <f t="shared" si="17"/>
        <v>603388.12537713652</v>
      </c>
      <c r="I86" s="5">
        <f t="shared" si="18"/>
        <v>528843.62017464824</v>
      </c>
      <c r="J86" s="6"/>
      <c r="K86" s="7"/>
    </row>
    <row r="87" spans="1:11">
      <c r="A87" s="12">
        <f t="shared" si="10"/>
        <v>76</v>
      </c>
      <c r="B87" s="14">
        <f t="shared" si="11"/>
        <v>19</v>
      </c>
      <c r="C87" s="14">
        <f t="shared" si="12"/>
        <v>19</v>
      </c>
      <c r="D87" s="5">
        <f t="shared" si="19"/>
        <v>71156.379825351774</v>
      </c>
      <c r="E87" s="5">
        <f t="shared" si="14"/>
        <v>1423.1275965070356</v>
      </c>
      <c r="F87" s="5">
        <f t="shared" si="15"/>
        <v>13673.29567751676</v>
      </c>
      <c r="G87" s="5">
        <f t="shared" si="16"/>
        <v>15096.423274023797</v>
      </c>
      <c r="H87" s="5">
        <f t="shared" si="17"/>
        <v>604811.2529736436</v>
      </c>
      <c r="I87" s="5">
        <f t="shared" si="18"/>
        <v>542516.91585216497</v>
      </c>
      <c r="J87" s="6"/>
      <c r="K87" s="7"/>
    </row>
    <row r="88" spans="1:11">
      <c r="A88" s="12">
        <f t="shared" si="10"/>
        <v>77</v>
      </c>
      <c r="B88" s="14">
        <f t="shared" si="11"/>
        <v>19</v>
      </c>
      <c r="C88" s="14">
        <f t="shared" si="12"/>
        <v>19</v>
      </c>
      <c r="D88" s="5">
        <f t="shared" si="19"/>
        <v>57483.084147835012</v>
      </c>
      <c r="E88" s="5">
        <f t="shared" si="14"/>
        <v>1149.6616829567004</v>
      </c>
      <c r="F88" s="5">
        <f t="shared" si="15"/>
        <v>13946.761591067096</v>
      </c>
      <c r="G88" s="5">
        <f t="shared" si="16"/>
        <v>15096.423274023797</v>
      </c>
      <c r="H88" s="5">
        <f t="shared" si="17"/>
        <v>605960.91465660033</v>
      </c>
      <c r="I88" s="5">
        <f t="shared" si="18"/>
        <v>556463.67744323204</v>
      </c>
      <c r="J88" s="6"/>
      <c r="K88" s="7"/>
    </row>
    <row r="89" spans="1:11">
      <c r="A89" s="12">
        <f t="shared" si="10"/>
        <v>78</v>
      </c>
      <c r="B89" s="14">
        <f t="shared" si="11"/>
        <v>19</v>
      </c>
      <c r="C89" s="14">
        <f t="shared" si="12"/>
        <v>19</v>
      </c>
      <c r="D89" s="5">
        <f t="shared" si="19"/>
        <v>43536.322556767918</v>
      </c>
      <c r="E89" s="5">
        <f t="shared" si="14"/>
        <v>870.72645113535839</v>
      </c>
      <c r="F89" s="5">
        <f t="shared" si="15"/>
        <v>14225.696822888438</v>
      </c>
      <c r="G89" s="5">
        <f t="shared" si="16"/>
        <v>15096.423274023797</v>
      </c>
      <c r="H89" s="5">
        <f t="shared" si="17"/>
        <v>606831.64110773569</v>
      </c>
      <c r="I89" s="5">
        <f t="shared" si="18"/>
        <v>570689.37426612049</v>
      </c>
      <c r="J89" s="6"/>
      <c r="K89" s="7"/>
    </row>
    <row r="90" spans="1:11">
      <c r="A90" s="12">
        <f t="shared" si="10"/>
        <v>79</v>
      </c>
      <c r="B90" s="14">
        <f t="shared" si="11"/>
        <v>19</v>
      </c>
      <c r="C90" s="14">
        <f t="shared" si="12"/>
        <v>19</v>
      </c>
      <c r="D90" s="5">
        <f t="shared" si="19"/>
        <v>29310.625733879482</v>
      </c>
      <c r="E90" s="5">
        <f t="shared" si="14"/>
        <v>586.21251467758964</v>
      </c>
      <c r="F90" s="5">
        <f t="shared" si="15"/>
        <v>14510.210759346208</v>
      </c>
      <c r="G90" s="5">
        <f t="shared" si="16"/>
        <v>15096.423274023797</v>
      </c>
      <c r="H90" s="5">
        <f t="shared" si="17"/>
        <v>607417.85362241324</v>
      </c>
      <c r="I90" s="5">
        <f t="shared" si="18"/>
        <v>585199.58502546675</v>
      </c>
      <c r="J90" s="6"/>
      <c r="K90" s="7"/>
    </row>
    <row r="91" spans="1:11">
      <c r="A91" s="12">
        <f t="shared" si="10"/>
        <v>80</v>
      </c>
      <c r="B91" s="14">
        <f t="shared" si="11"/>
        <v>20</v>
      </c>
      <c r="C91" s="14">
        <f t="shared" si="12"/>
        <v>20</v>
      </c>
      <c r="D91" s="5">
        <f t="shared" si="19"/>
        <v>14800.414974533274</v>
      </c>
      <c r="E91" s="5">
        <f t="shared" si="14"/>
        <v>296.00829949066548</v>
      </c>
      <c r="F91" s="5">
        <f t="shared" si="15"/>
        <v>14800.414974533131</v>
      </c>
      <c r="G91" s="5">
        <f t="shared" si="16"/>
        <v>15096.423274023797</v>
      </c>
      <c r="H91" s="5">
        <f t="shared" si="17"/>
        <v>607713.86192190391</v>
      </c>
      <c r="I91" s="5">
        <f t="shared" si="18"/>
        <v>599999.99999999988</v>
      </c>
      <c r="J91" s="6"/>
      <c r="K91" s="7"/>
    </row>
    <row r="92" spans="1:11">
      <c r="A92" s="12">
        <f t="shared" si="10"/>
        <v>81</v>
      </c>
      <c r="B92" s="14">
        <f t="shared" si="11"/>
        <v>20</v>
      </c>
      <c r="C92" s="14">
        <f t="shared" si="12"/>
        <v>20</v>
      </c>
      <c r="D92" s="5">
        <f t="shared" si="19"/>
        <v>1.4370016288012266E-10</v>
      </c>
      <c r="E92" s="5">
        <f t="shared" si="14"/>
        <v>2.8740032576024534E-12</v>
      </c>
      <c r="F92" s="5">
        <f t="shared" si="15"/>
        <v>15096.423274023793</v>
      </c>
      <c r="G92" s="5">
        <f t="shared" si="16"/>
        <v>15096.423274023797</v>
      </c>
      <c r="H92" s="5">
        <f t="shared" si="17"/>
        <v>607713.86192190391</v>
      </c>
      <c r="I92" s="5">
        <f t="shared" si="18"/>
        <v>615096.42327402369</v>
      </c>
      <c r="J92" s="6"/>
      <c r="K92" s="7"/>
    </row>
    <row r="93" spans="1:11">
      <c r="A93" s="12" t="str">
        <f t="shared" si="10"/>
        <v>A</v>
      </c>
      <c r="B93" s="14" t="str">
        <f t="shared" si="11"/>
        <v>A</v>
      </c>
      <c r="C93" s="14" t="e">
        <f t="shared" si="12"/>
        <v>#VALUE!</v>
      </c>
      <c r="D93" s="5">
        <f t="shared" si="19"/>
        <v>-15096.423274023649</v>
      </c>
      <c r="E93" s="5">
        <f t="shared" si="14"/>
        <v>-301.92846548047299</v>
      </c>
      <c r="F93" s="5">
        <f t="shared" si="15"/>
        <v>0</v>
      </c>
      <c r="G93" s="5">
        <f t="shared" si="16"/>
        <v>0</v>
      </c>
      <c r="H93" s="5">
        <f t="shared" si="17"/>
        <v>0</v>
      </c>
      <c r="I93" s="5">
        <f t="shared" si="18"/>
        <v>0</v>
      </c>
      <c r="J93" s="6"/>
      <c r="K93" s="7"/>
    </row>
    <row r="94" spans="1:11">
      <c r="A94" s="12" t="str">
        <f t="shared" si="10"/>
        <v>A</v>
      </c>
      <c r="B94" s="14" t="str">
        <f t="shared" si="11"/>
        <v>A</v>
      </c>
      <c r="C94" s="14" t="e">
        <f t="shared" si="12"/>
        <v>#VALUE!</v>
      </c>
      <c r="D94" s="5">
        <f t="shared" si="19"/>
        <v>-15096.423274023649</v>
      </c>
      <c r="E94" s="5">
        <f t="shared" si="14"/>
        <v>-301.92846548047299</v>
      </c>
      <c r="F94" s="5">
        <f t="shared" si="15"/>
        <v>0</v>
      </c>
      <c r="G94" s="5">
        <f t="shared" si="16"/>
        <v>0</v>
      </c>
      <c r="H94" s="5">
        <f t="shared" si="17"/>
        <v>0</v>
      </c>
      <c r="I94" s="5">
        <f t="shared" si="18"/>
        <v>0</v>
      </c>
      <c r="J94" s="6"/>
      <c r="K94" s="7"/>
    </row>
    <row r="95" spans="1:11">
      <c r="A95" s="12" t="str">
        <f t="shared" si="10"/>
        <v>A</v>
      </c>
      <c r="B95" s="14" t="str">
        <f t="shared" si="11"/>
        <v>A</v>
      </c>
      <c r="C95" s="14" t="e">
        <f t="shared" si="12"/>
        <v>#VALUE!</v>
      </c>
      <c r="D95" s="5">
        <f t="shared" si="19"/>
        <v>-15096.423274023649</v>
      </c>
      <c r="E95" s="5">
        <f t="shared" si="14"/>
        <v>-301.92846548047299</v>
      </c>
      <c r="F95" s="5">
        <f t="shared" si="15"/>
        <v>0</v>
      </c>
      <c r="G95" s="5">
        <f t="shared" si="16"/>
        <v>0</v>
      </c>
      <c r="H95" s="5">
        <f t="shared" si="17"/>
        <v>0</v>
      </c>
      <c r="I95" s="5">
        <f t="shared" si="18"/>
        <v>0</v>
      </c>
      <c r="J95" s="6"/>
      <c r="K95" s="7"/>
    </row>
    <row r="96" spans="1:11">
      <c r="A96" s="12" t="str">
        <f t="shared" si="10"/>
        <v>A</v>
      </c>
      <c r="B96" s="14" t="str">
        <f t="shared" si="11"/>
        <v>A</v>
      </c>
      <c r="C96" s="14" t="e">
        <f t="shared" si="12"/>
        <v>#VALUE!</v>
      </c>
      <c r="D96" s="5">
        <f t="shared" si="19"/>
        <v>-15096.423274023649</v>
      </c>
      <c r="E96" s="5">
        <f t="shared" si="14"/>
        <v>-301.92846548047299</v>
      </c>
      <c r="F96" s="5">
        <f t="shared" si="15"/>
        <v>0</v>
      </c>
      <c r="G96" s="5">
        <f t="shared" si="16"/>
        <v>0</v>
      </c>
      <c r="H96" s="5">
        <f t="shared" si="17"/>
        <v>0</v>
      </c>
      <c r="I96" s="5">
        <f t="shared" si="18"/>
        <v>0</v>
      </c>
      <c r="J96" s="6"/>
      <c r="K96" s="7"/>
    </row>
    <row r="97" spans="1:11">
      <c r="A97" s="12" t="str">
        <f t="shared" si="10"/>
        <v>A</v>
      </c>
      <c r="B97" s="14" t="str">
        <f t="shared" si="11"/>
        <v>A</v>
      </c>
      <c r="C97" s="14" t="e">
        <f t="shared" si="12"/>
        <v>#VALUE!</v>
      </c>
      <c r="D97" s="5">
        <f t="shared" si="19"/>
        <v>-15096.423274023649</v>
      </c>
      <c r="E97" s="5">
        <f t="shared" si="14"/>
        <v>-301.92846548047299</v>
      </c>
      <c r="F97" s="5">
        <f t="shared" si="15"/>
        <v>0</v>
      </c>
      <c r="G97" s="5">
        <f t="shared" si="16"/>
        <v>0</v>
      </c>
      <c r="H97" s="5">
        <f t="shared" si="17"/>
        <v>0</v>
      </c>
      <c r="I97" s="5">
        <f t="shared" si="18"/>
        <v>0</v>
      </c>
      <c r="J97" s="6"/>
      <c r="K97" s="7"/>
    </row>
    <row r="98" spans="1:11">
      <c r="A98" s="12" t="str">
        <f t="shared" si="10"/>
        <v>A</v>
      </c>
      <c r="B98" s="14" t="str">
        <f t="shared" si="11"/>
        <v>A</v>
      </c>
      <c r="C98" s="14" t="e">
        <f t="shared" si="12"/>
        <v>#VALUE!</v>
      </c>
      <c r="D98" s="5">
        <f t="shared" si="19"/>
        <v>-15096.423274023649</v>
      </c>
      <c r="E98" s="5">
        <f t="shared" si="14"/>
        <v>-301.92846548047299</v>
      </c>
      <c r="F98" s="5">
        <f t="shared" si="15"/>
        <v>0</v>
      </c>
      <c r="G98" s="5">
        <f t="shared" si="16"/>
        <v>0</v>
      </c>
      <c r="H98" s="5">
        <f t="shared" si="17"/>
        <v>0</v>
      </c>
      <c r="I98" s="5">
        <f t="shared" si="18"/>
        <v>0</v>
      </c>
      <c r="J98" s="6"/>
      <c r="K98" s="7"/>
    </row>
    <row r="99" spans="1:11">
      <c r="A99" s="12" t="str">
        <f t="shared" si="10"/>
        <v>A</v>
      </c>
      <c r="B99" s="14" t="str">
        <f t="shared" si="11"/>
        <v>A</v>
      </c>
      <c r="C99" s="14" t="e">
        <f t="shared" si="12"/>
        <v>#VALUE!</v>
      </c>
      <c r="D99" s="5">
        <f t="shared" si="19"/>
        <v>-15096.423274023649</v>
      </c>
      <c r="E99" s="5">
        <f t="shared" si="14"/>
        <v>-301.92846548047299</v>
      </c>
      <c r="F99" s="5">
        <f t="shared" si="15"/>
        <v>0</v>
      </c>
      <c r="G99" s="5">
        <f t="shared" si="16"/>
        <v>0</v>
      </c>
      <c r="H99" s="5">
        <f t="shared" si="17"/>
        <v>0</v>
      </c>
      <c r="I99" s="5">
        <f t="shared" si="18"/>
        <v>0</v>
      </c>
      <c r="J99" s="6"/>
      <c r="K99" s="7"/>
    </row>
    <row r="100" spans="1:11">
      <c r="A100" s="12" t="str">
        <f t="shared" si="10"/>
        <v>A</v>
      </c>
      <c r="B100" s="14" t="str">
        <f t="shared" si="11"/>
        <v>A</v>
      </c>
      <c r="C100" s="14" t="e">
        <f t="shared" si="12"/>
        <v>#VALUE!</v>
      </c>
      <c r="D100" s="5">
        <f t="shared" si="19"/>
        <v>-15096.423274023649</v>
      </c>
      <c r="E100" s="5">
        <f t="shared" si="14"/>
        <v>-301.92846548047299</v>
      </c>
      <c r="F100" s="5">
        <f t="shared" si="15"/>
        <v>0</v>
      </c>
      <c r="G100" s="5">
        <f t="shared" si="16"/>
        <v>0</v>
      </c>
      <c r="H100" s="5">
        <f t="shared" si="17"/>
        <v>0</v>
      </c>
      <c r="I100" s="5">
        <f t="shared" si="18"/>
        <v>0</v>
      </c>
      <c r="J100" s="6"/>
      <c r="K100" s="7"/>
    </row>
    <row r="101" spans="1:11">
      <c r="A101" s="12" t="str">
        <f t="shared" si="10"/>
        <v>A</v>
      </c>
      <c r="B101" s="14" t="str">
        <f t="shared" si="11"/>
        <v>A</v>
      </c>
      <c r="C101" s="14" t="e">
        <f t="shared" si="12"/>
        <v>#VALUE!</v>
      </c>
      <c r="D101" s="5">
        <f t="shared" si="19"/>
        <v>-15096.423274023649</v>
      </c>
      <c r="E101" s="5">
        <f t="shared" si="14"/>
        <v>-301.92846548047299</v>
      </c>
      <c r="F101" s="5">
        <f t="shared" si="15"/>
        <v>0</v>
      </c>
      <c r="G101" s="5">
        <f t="shared" si="16"/>
        <v>0</v>
      </c>
      <c r="H101" s="5">
        <f t="shared" si="17"/>
        <v>0</v>
      </c>
      <c r="I101" s="5">
        <f t="shared" si="18"/>
        <v>0</v>
      </c>
      <c r="J101" s="6"/>
      <c r="K101" s="7"/>
    </row>
    <row r="102" spans="1:11">
      <c r="A102" s="12" t="str">
        <f t="shared" si="10"/>
        <v>A</v>
      </c>
      <c r="B102" s="14" t="str">
        <f t="shared" si="11"/>
        <v>A</v>
      </c>
      <c r="C102" s="14" t="e">
        <f t="shared" si="12"/>
        <v>#VALUE!</v>
      </c>
      <c r="D102" s="5">
        <f t="shared" si="19"/>
        <v>-15096.423274023649</v>
      </c>
      <c r="E102" s="5">
        <f t="shared" si="14"/>
        <v>-301.92846548047299</v>
      </c>
      <c r="F102" s="5">
        <f t="shared" si="15"/>
        <v>0</v>
      </c>
      <c r="G102" s="5">
        <f t="shared" si="16"/>
        <v>0</v>
      </c>
      <c r="H102" s="5">
        <f t="shared" si="17"/>
        <v>0</v>
      </c>
      <c r="I102" s="5">
        <f t="shared" si="18"/>
        <v>0</v>
      </c>
      <c r="J102" s="6"/>
      <c r="K102" s="7"/>
    </row>
    <row r="103" spans="1:11">
      <c r="A103" s="12" t="str">
        <f t="shared" si="10"/>
        <v>A</v>
      </c>
      <c r="B103" s="14" t="str">
        <f t="shared" si="11"/>
        <v>A</v>
      </c>
      <c r="C103" s="14" t="e">
        <f t="shared" si="12"/>
        <v>#VALUE!</v>
      </c>
      <c r="D103" s="5">
        <f t="shared" si="19"/>
        <v>-15096.423274023649</v>
      </c>
      <c r="E103" s="5">
        <f t="shared" si="14"/>
        <v>-301.92846548047299</v>
      </c>
      <c r="F103" s="5">
        <f t="shared" si="15"/>
        <v>0</v>
      </c>
      <c r="G103" s="5">
        <f t="shared" si="16"/>
        <v>0</v>
      </c>
      <c r="H103" s="5">
        <f t="shared" si="17"/>
        <v>0</v>
      </c>
      <c r="I103" s="5">
        <f t="shared" si="18"/>
        <v>0</v>
      </c>
      <c r="J103" s="6"/>
      <c r="K103" s="7"/>
    </row>
    <row r="104" spans="1:11">
      <c r="A104" s="12" t="str">
        <f t="shared" si="10"/>
        <v>A</v>
      </c>
      <c r="B104" s="14" t="str">
        <f t="shared" si="11"/>
        <v>A</v>
      </c>
      <c r="C104" s="14" t="e">
        <f t="shared" si="12"/>
        <v>#VALUE!</v>
      </c>
      <c r="D104" s="5">
        <f t="shared" si="19"/>
        <v>-15096.423274023649</v>
      </c>
      <c r="E104" s="5">
        <f t="shared" si="14"/>
        <v>-301.92846548047299</v>
      </c>
      <c r="F104" s="5">
        <f t="shared" si="15"/>
        <v>0</v>
      </c>
      <c r="G104" s="5">
        <f t="shared" si="16"/>
        <v>0</v>
      </c>
      <c r="H104" s="5">
        <f t="shared" si="17"/>
        <v>0</v>
      </c>
      <c r="I104" s="5">
        <f t="shared" si="18"/>
        <v>0</v>
      </c>
      <c r="J104" s="6"/>
      <c r="K104" s="7"/>
    </row>
    <row r="105" spans="1:11">
      <c r="A105" s="12" t="str">
        <f t="shared" si="10"/>
        <v>A</v>
      </c>
      <c r="B105" s="14" t="str">
        <f t="shared" si="11"/>
        <v>A</v>
      </c>
      <c r="C105" s="14" t="e">
        <f t="shared" si="12"/>
        <v>#VALUE!</v>
      </c>
      <c r="D105" s="5">
        <f t="shared" si="19"/>
        <v>-15096.423274023649</v>
      </c>
      <c r="E105" s="5">
        <f t="shared" si="14"/>
        <v>-301.92846548047299</v>
      </c>
      <c r="F105" s="5">
        <f t="shared" si="15"/>
        <v>0</v>
      </c>
      <c r="G105" s="5">
        <f t="shared" si="16"/>
        <v>0</v>
      </c>
      <c r="H105" s="5">
        <f t="shared" si="17"/>
        <v>0</v>
      </c>
      <c r="I105" s="5">
        <f t="shared" si="18"/>
        <v>0</v>
      </c>
      <c r="J105" s="6"/>
      <c r="K105" s="7"/>
    </row>
    <row r="106" spans="1:11">
      <c r="A106" s="12" t="str">
        <f t="shared" si="10"/>
        <v>A</v>
      </c>
      <c r="B106" s="14" t="str">
        <f t="shared" si="11"/>
        <v>A</v>
      </c>
      <c r="C106" s="14" t="e">
        <f t="shared" si="12"/>
        <v>#VALUE!</v>
      </c>
      <c r="D106" s="5">
        <f t="shared" si="19"/>
        <v>-15096.423274023649</v>
      </c>
      <c r="E106" s="5">
        <f t="shared" si="14"/>
        <v>-301.92846548047299</v>
      </c>
      <c r="F106" s="5">
        <f t="shared" si="15"/>
        <v>0</v>
      </c>
      <c r="G106" s="5">
        <f t="shared" si="16"/>
        <v>0</v>
      </c>
      <c r="H106" s="5">
        <f t="shared" si="17"/>
        <v>0</v>
      </c>
      <c r="I106" s="5">
        <f t="shared" si="18"/>
        <v>0</v>
      </c>
      <c r="J106" s="6"/>
      <c r="K106" s="7"/>
    </row>
    <row r="107" spans="1:11">
      <c r="A107" s="12" t="str">
        <f t="shared" si="10"/>
        <v>A</v>
      </c>
      <c r="B107" s="14" t="str">
        <f t="shared" si="11"/>
        <v>A</v>
      </c>
      <c r="C107" s="14" t="e">
        <f t="shared" si="12"/>
        <v>#VALUE!</v>
      </c>
      <c r="D107" s="5">
        <f t="shared" si="19"/>
        <v>-15096.423274023649</v>
      </c>
      <c r="E107" s="5">
        <f t="shared" si="14"/>
        <v>-301.92846548047299</v>
      </c>
      <c r="F107" s="5">
        <f t="shared" si="15"/>
        <v>0</v>
      </c>
      <c r="G107" s="5">
        <f t="shared" si="16"/>
        <v>0</v>
      </c>
      <c r="H107" s="5">
        <f t="shared" si="17"/>
        <v>0</v>
      </c>
      <c r="I107" s="5">
        <f t="shared" si="18"/>
        <v>0</v>
      </c>
      <c r="J107" s="6"/>
      <c r="K107" s="7"/>
    </row>
    <row r="108" spans="1:11">
      <c r="A108" s="12" t="str">
        <f t="shared" si="10"/>
        <v>A</v>
      </c>
      <c r="B108" s="14" t="str">
        <f t="shared" si="11"/>
        <v>A</v>
      </c>
      <c r="C108" s="14" t="e">
        <f t="shared" si="12"/>
        <v>#VALUE!</v>
      </c>
      <c r="D108" s="5">
        <f t="shared" si="19"/>
        <v>-15096.423274023649</v>
      </c>
      <c r="E108" s="5">
        <f t="shared" si="14"/>
        <v>-301.92846548047299</v>
      </c>
      <c r="F108" s="5">
        <f t="shared" si="15"/>
        <v>0</v>
      </c>
      <c r="G108" s="5">
        <f t="shared" si="16"/>
        <v>0</v>
      </c>
      <c r="H108" s="5">
        <f t="shared" si="17"/>
        <v>0</v>
      </c>
      <c r="I108" s="5">
        <f t="shared" si="18"/>
        <v>0</v>
      </c>
      <c r="J108" s="6"/>
      <c r="K108" s="7"/>
    </row>
    <row r="109" spans="1:11">
      <c r="A109" s="12" t="str">
        <f t="shared" si="10"/>
        <v>A</v>
      </c>
      <c r="B109" s="14" t="str">
        <f t="shared" si="11"/>
        <v>A</v>
      </c>
      <c r="C109" s="14" t="e">
        <f t="shared" si="12"/>
        <v>#VALUE!</v>
      </c>
      <c r="D109" s="5">
        <f t="shared" si="19"/>
        <v>-15096.423274023649</v>
      </c>
      <c r="E109" s="5">
        <f t="shared" si="14"/>
        <v>-301.92846548047299</v>
      </c>
      <c r="F109" s="5">
        <f t="shared" si="15"/>
        <v>0</v>
      </c>
      <c r="G109" s="5">
        <f t="shared" si="16"/>
        <v>0</v>
      </c>
      <c r="H109" s="5">
        <f t="shared" si="17"/>
        <v>0</v>
      </c>
      <c r="I109" s="5">
        <f t="shared" si="18"/>
        <v>0</v>
      </c>
      <c r="J109" s="6"/>
      <c r="K109" s="7"/>
    </row>
    <row r="110" spans="1:11">
      <c r="A110" s="12" t="str">
        <f t="shared" si="10"/>
        <v>A</v>
      </c>
      <c r="B110" s="14" t="str">
        <f t="shared" si="11"/>
        <v>A</v>
      </c>
      <c r="C110" s="14" t="e">
        <f t="shared" si="12"/>
        <v>#VALUE!</v>
      </c>
      <c r="D110" s="5">
        <f t="shared" si="19"/>
        <v>-15096.423274023649</v>
      </c>
      <c r="E110" s="5">
        <f t="shared" si="14"/>
        <v>-301.92846548047299</v>
      </c>
      <c r="F110" s="5">
        <f t="shared" si="15"/>
        <v>0</v>
      </c>
      <c r="G110" s="5">
        <f t="shared" si="16"/>
        <v>0</v>
      </c>
      <c r="H110" s="5">
        <f t="shared" si="17"/>
        <v>0</v>
      </c>
      <c r="I110" s="5">
        <f t="shared" si="18"/>
        <v>0</v>
      </c>
      <c r="J110" s="6"/>
      <c r="K110" s="7"/>
    </row>
    <row r="111" spans="1:11">
      <c r="A111" s="12" t="str">
        <f t="shared" si="10"/>
        <v>A</v>
      </c>
      <c r="B111" s="14" t="str">
        <f t="shared" si="11"/>
        <v>A</v>
      </c>
      <c r="C111" s="14" t="e">
        <f t="shared" si="12"/>
        <v>#VALUE!</v>
      </c>
      <c r="D111" s="5">
        <f t="shared" si="19"/>
        <v>-15096.423274023649</v>
      </c>
      <c r="E111" s="5">
        <f t="shared" si="14"/>
        <v>-301.92846548047299</v>
      </c>
      <c r="F111" s="5">
        <f t="shared" si="15"/>
        <v>0</v>
      </c>
      <c r="G111" s="5">
        <f t="shared" si="16"/>
        <v>0</v>
      </c>
      <c r="H111" s="5">
        <f t="shared" si="17"/>
        <v>0</v>
      </c>
      <c r="I111" s="5">
        <f t="shared" si="18"/>
        <v>0</v>
      </c>
      <c r="J111" s="6"/>
      <c r="K111" s="7"/>
    </row>
    <row r="112" spans="1:11">
      <c r="A112" s="12" t="str">
        <f t="shared" si="10"/>
        <v>A</v>
      </c>
      <c r="B112" s="14" t="str">
        <f t="shared" si="11"/>
        <v>A</v>
      </c>
      <c r="C112" s="14" t="e">
        <f t="shared" si="12"/>
        <v>#VALUE!</v>
      </c>
      <c r="D112" s="5">
        <f t="shared" si="19"/>
        <v>-15096.423274023649</v>
      </c>
      <c r="E112" s="5">
        <f t="shared" si="14"/>
        <v>-301.92846548047299</v>
      </c>
      <c r="F112" s="5">
        <f t="shared" si="15"/>
        <v>0</v>
      </c>
      <c r="G112" s="5">
        <f t="shared" si="16"/>
        <v>0</v>
      </c>
      <c r="H112" s="5">
        <f t="shared" si="17"/>
        <v>0</v>
      </c>
      <c r="I112" s="5">
        <f t="shared" si="18"/>
        <v>0</v>
      </c>
      <c r="J112" s="6"/>
      <c r="K112" s="7"/>
    </row>
    <row r="113" spans="1:11">
      <c r="A113" s="12" t="str">
        <f t="shared" si="10"/>
        <v>A</v>
      </c>
      <c r="B113" s="14" t="str">
        <f t="shared" si="11"/>
        <v>A</v>
      </c>
      <c r="C113" s="14" t="e">
        <f t="shared" si="12"/>
        <v>#VALUE!</v>
      </c>
      <c r="D113" s="5">
        <f t="shared" si="19"/>
        <v>-15096.423274023649</v>
      </c>
      <c r="E113" s="5">
        <f t="shared" si="14"/>
        <v>-301.92846548047299</v>
      </c>
      <c r="F113" s="5">
        <f t="shared" si="15"/>
        <v>0</v>
      </c>
      <c r="G113" s="5">
        <f t="shared" si="16"/>
        <v>0</v>
      </c>
      <c r="H113" s="5">
        <f t="shared" si="17"/>
        <v>0</v>
      </c>
      <c r="I113" s="5">
        <f t="shared" si="18"/>
        <v>0</v>
      </c>
      <c r="J113" s="6"/>
      <c r="K113" s="7"/>
    </row>
    <row r="114" spans="1:11">
      <c r="A114" s="12" t="str">
        <f t="shared" si="10"/>
        <v>A</v>
      </c>
      <c r="B114" s="14" t="str">
        <f t="shared" si="11"/>
        <v>A</v>
      </c>
      <c r="C114" s="14" t="e">
        <f t="shared" si="12"/>
        <v>#VALUE!</v>
      </c>
      <c r="D114" s="5">
        <f t="shared" si="19"/>
        <v>-15096.423274023649</v>
      </c>
      <c r="E114" s="5">
        <f t="shared" si="14"/>
        <v>-301.92846548047299</v>
      </c>
      <c r="F114" s="5">
        <f t="shared" si="15"/>
        <v>0</v>
      </c>
      <c r="G114" s="5">
        <f t="shared" si="16"/>
        <v>0</v>
      </c>
      <c r="H114" s="5">
        <f t="shared" si="17"/>
        <v>0</v>
      </c>
      <c r="I114" s="5">
        <f t="shared" si="18"/>
        <v>0</v>
      </c>
      <c r="J114" s="6"/>
      <c r="K114" s="7"/>
    </row>
    <row r="115" spans="1:11">
      <c r="A115" s="12" t="str">
        <f t="shared" si="10"/>
        <v>A</v>
      </c>
      <c r="B115" s="14" t="str">
        <f t="shared" si="11"/>
        <v>A</v>
      </c>
      <c r="C115" s="14" t="e">
        <f t="shared" si="12"/>
        <v>#VALUE!</v>
      </c>
      <c r="D115" s="5">
        <f t="shared" si="19"/>
        <v>-15096.423274023649</v>
      </c>
      <c r="E115" s="5">
        <f t="shared" si="14"/>
        <v>-301.92846548047299</v>
      </c>
      <c r="F115" s="5">
        <f t="shared" si="15"/>
        <v>0</v>
      </c>
      <c r="G115" s="5">
        <f t="shared" si="16"/>
        <v>0</v>
      </c>
      <c r="H115" s="5">
        <f t="shared" si="17"/>
        <v>0</v>
      </c>
      <c r="I115" s="5">
        <f t="shared" si="18"/>
        <v>0</v>
      </c>
      <c r="J115" s="6"/>
      <c r="K115" s="7"/>
    </row>
    <row r="116" spans="1:11">
      <c r="A116" s="12" t="str">
        <f t="shared" si="10"/>
        <v>A</v>
      </c>
      <c r="B116" s="14" t="str">
        <f t="shared" si="11"/>
        <v>A</v>
      </c>
      <c r="C116" s="14" t="e">
        <f t="shared" si="12"/>
        <v>#VALUE!</v>
      </c>
      <c r="D116" s="5">
        <f t="shared" si="19"/>
        <v>-15096.423274023649</v>
      </c>
      <c r="E116" s="5">
        <f t="shared" si="14"/>
        <v>-301.92846548047299</v>
      </c>
      <c r="F116" s="5">
        <f t="shared" si="15"/>
        <v>0</v>
      </c>
      <c r="G116" s="5">
        <f t="shared" si="16"/>
        <v>0</v>
      </c>
      <c r="H116" s="5">
        <f t="shared" si="17"/>
        <v>0</v>
      </c>
      <c r="I116" s="5">
        <f t="shared" si="18"/>
        <v>0</v>
      </c>
      <c r="J116" s="6"/>
      <c r="K116" s="7"/>
    </row>
    <row r="117" spans="1:11">
      <c r="A117" s="12" t="str">
        <f t="shared" ref="A117:A131" si="20">IF(D117&lt;0,"A",A116+1)</f>
        <v>A</v>
      </c>
      <c r="B117" s="14" t="str">
        <f t="shared" ref="B117:B131" si="21">IF(D117&lt;0,"A",C117)</f>
        <v>A</v>
      </c>
      <c r="C117" s="14" t="e">
        <f t="shared" ref="C117:C131" si="22">ROUNDDOWN(A117/$D$5,0)</f>
        <v>#VALUE!</v>
      </c>
      <c r="D117" s="5">
        <f t="shared" si="19"/>
        <v>-15096.423274023649</v>
      </c>
      <c r="E117" s="5">
        <f t="shared" si="14"/>
        <v>-301.92846548047299</v>
      </c>
      <c r="F117" s="5">
        <f t="shared" si="15"/>
        <v>0</v>
      </c>
      <c r="G117" s="5">
        <f t="shared" si="16"/>
        <v>0</v>
      </c>
      <c r="H117" s="5">
        <f t="shared" si="17"/>
        <v>0</v>
      </c>
      <c r="I117" s="5">
        <f t="shared" si="18"/>
        <v>0</v>
      </c>
      <c r="J117" s="6"/>
      <c r="K117" s="7"/>
    </row>
    <row r="118" spans="1:11">
      <c r="A118" s="12" t="str">
        <f t="shared" si="20"/>
        <v>A</v>
      </c>
      <c r="B118" s="14" t="str">
        <f t="shared" si="21"/>
        <v>A</v>
      </c>
      <c r="C118" s="14" t="e">
        <f t="shared" si="22"/>
        <v>#VALUE!</v>
      </c>
      <c r="D118" s="5">
        <f t="shared" si="19"/>
        <v>-15096.423274023649</v>
      </c>
      <c r="E118" s="5">
        <f t="shared" si="14"/>
        <v>-301.92846548047299</v>
      </c>
      <c r="F118" s="5">
        <f t="shared" si="15"/>
        <v>0</v>
      </c>
      <c r="G118" s="5">
        <f t="shared" si="16"/>
        <v>0</v>
      </c>
      <c r="H118" s="5">
        <f t="shared" si="17"/>
        <v>0</v>
      </c>
      <c r="I118" s="5">
        <f t="shared" si="18"/>
        <v>0</v>
      </c>
      <c r="J118" s="6"/>
      <c r="K118" s="7"/>
    </row>
    <row r="119" spans="1:11">
      <c r="A119" s="12" t="str">
        <f t="shared" si="20"/>
        <v>A</v>
      </c>
      <c r="B119" s="14" t="str">
        <f t="shared" si="21"/>
        <v>A</v>
      </c>
      <c r="C119" s="14" t="e">
        <f t="shared" si="22"/>
        <v>#VALUE!</v>
      </c>
      <c r="D119" s="5">
        <f t="shared" si="19"/>
        <v>-15096.423274023649</v>
      </c>
      <c r="E119" s="5">
        <f t="shared" si="14"/>
        <v>-301.92846548047299</v>
      </c>
      <c r="F119" s="5">
        <f t="shared" si="15"/>
        <v>0</v>
      </c>
      <c r="G119" s="5">
        <f t="shared" si="16"/>
        <v>0</v>
      </c>
      <c r="H119" s="5">
        <f t="shared" si="17"/>
        <v>0</v>
      </c>
      <c r="I119" s="5">
        <f t="shared" si="18"/>
        <v>0</v>
      </c>
      <c r="J119" s="6"/>
      <c r="K119" s="7"/>
    </row>
    <row r="120" spans="1:11">
      <c r="A120" s="12" t="str">
        <f t="shared" si="20"/>
        <v>A</v>
      </c>
      <c r="B120" s="14" t="str">
        <f t="shared" si="21"/>
        <v>A</v>
      </c>
      <c r="C120" s="14" t="e">
        <f t="shared" si="22"/>
        <v>#VALUE!</v>
      </c>
      <c r="D120" s="5">
        <f t="shared" si="19"/>
        <v>-15096.423274023649</v>
      </c>
      <c r="E120" s="5">
        <f t="shared" si="14"/>
        <v>-301.92846548047299</v>
      </c>
      <c r="F120" s="5">
        <f t="shared" si="15"/>
        <v>0</v>
      </c>
      <c r="G120" s="5">
        <f t="shared" si="16"/>
        <v>0</v>
      </c>
      <c r="H120" s="5">
        <f t="shared" si="17"/>
        <v>0</v>
      </c>
      <c r="I120" s="5">
        <f t="shared" si="18"/>
        <v>0</v>
      </c>
      <c r="J120" s="6"/>
      <c r="K120" s="7"/>
    </row>
    <row r="121" spans="1:11">
      <c r="A121" s="12" t="str">
        <f t="shared" si="20"/>
        <v>A</v>
      </c>
      <c r="B121" s="14" t="str">
        <f t="shared" si="21"/>
        <v>A</v>
      </c>
      <c r="C121" s="14" t="e">
        <f t="shared" si="22"/>
        <v>#VALUE!</v>
      </c>
      <c r="D121" s="5">
        <f t="shared" si="19"/>
        <v>-15096.423274023649</v>
      </c>
      <c r="E121" s="5">
        <f t="shared" si="14"/>
        <v>-301.92846548047299</v>
      </c>
      <c r="F121" s="5">
        <f t="shared" si="15"/>
        <v>0</v>
      </c>
      <c r="G121" s="5">
        <f t="shared" si="16"/>
        <v>0</v>
      </c>
      <c r="H121" s="5">
        <f t="shared" si="17"/>
        <v>0</v>
      </c>
      <c r="I121" s="5">
        <f t="shared" si="18"/>
        <v>0</v>
      </c>
      <c r="J121" s="6"/>
      <c r="K121" s="7"/>
    </row>
    <row r="122" spans="1:11">
      <c r="A122" s="12" t="str">
        <f t="shared" si="20"/>
        <v>A</v>
      </c>
      <c r="B122" s="14" t="str">
        <f t="shared" si="21"/>
        <v>A</v>
      </c>
      <c r="C122" s="14" t="e">
        <f t="shared" si="22"/>
        <v>#VALUE!</v>
      </c>
      <c r="D122" s="5">
        <f t="shared" ref="D122:D131" si="23">D121-F121</f>
        <v>-15096.423274023649</v>
      </c>
      <c r="E122" s="5">
        <f t="shared" si="14"/>
        <v>-301.92846548047299</v>
      </c>
      <c r="F122" s="5">
        <f t="shared" si="15"/>
        <v>0</v>
      </c>
      <c r="G122" s="5">
        <f t="shared" si="16"/>
        <v>0</v>
      </c>
      <c r="H122" s="5">
        <f t="shared" si="17"/>
        <v>0</v>
      </c>
      <c r="I122" s="5">
        <f t="shared" si="18"/>
        <v>0</v>
      </c>
      <c r="J122" s="6"/>
      <c r="K122" s="7"/>
    </row>
    <row r="123" spans="1:11">
      <c r="A123" s="12" t="str">
        <f t="shared" si="20"/>
        <v>A</v>
      </c>
      <c r="B123" s="14" t="str">
        <f t="shared" si="21"/>
        <v>A</v>
      </c>
      <c r="C123" s="14" t="e">
        <f t="shared" si="22"/>
        <v>#VALUE!</v>
      </c>
      <c r="D123" s="5">
        <f t="shared" si="23"/>
        <v>-15096.423274023649</v>
      </c>
      <c r="E123" s="5">
        <f t="shared" si="14"/>
        <v>-301.92846548047299</v>
      </c>
      <c r="F123" s="5">
        <f t="shared" si="15"/>
        <v>0</v>
      </c>
      <c r="G123" s="5">
        <f t="shared" si="16"/>
        <v>0</v>
      </c>
      <c r="H123" s="5">
        <f t="shared" si="17"/>
        <v>0</v>
      </c>
      <c r="I123" s="5">
        <f t="shared" si="18"/>
        <v>0</v>
      </c>
      <c r="J123" s="6"/>
      <c r="K123" s="7"/>
    </row>
    <row r="124" spans="1:11">
      <c r="A124" s="12" t="str">
        <f t="shared" si="20"/>
        <v>A</v>
      </c>
      <c r="B124" s="14" t="str">
        <f t="shared" si="21"/>
        <v>A</v>
      </c>
      <c r="C124" s="14" t="e">
        <f t="shared" si="22"/>
        <v>#VALUE!</v>
      </c>
      <c r="D124" s="5">
        <f t="shared" si="23"/>
        <v>-15096.423274023649</v>
      </c>
      <c r="E124" s="5">
        <f t="shared" si="14"/>
        <v>-301.92846548047299</v>
      </c>
      <c r="F124" s="5">
        <f t="shared" si="15"/>
        <v>0</v>
      </c>
      <c r="G124" s="5">
        <f t="shared" si="16"/>
        <v>0</v>
      </c>
      <c r="H124" s="5">
        <f t="shared" si="17"/>
        <v>0</v>
      </c>
      <c r="I124" s="5">
        <f t="shared" si="18"/>
        <v>0</v>
      </c>
      <c r="J124" s="6"/>
      <c r="K124" s="7"/>
    </row>
    <row r="125" spans="1:11">
      <c r="A125" s="12" t="str">
        <f t="shared" si="20"/>
        <v>A</v>
      </c>
      <c r="B125" s="14" t="str">
        <f t="shared" si="21"/>
        <v>A</v>
      </c>
      <c r="C125" s="14" t="e">
        <f t="shared" si="22"/>
        <v>#VALUE!</v>
      </c>
      <c r="D125" s="5">
        <f t="shared" si="23"/>
        <v>-15096.423274023649</v>
      </c>
      <c r="E125" s="5">
        <f t="shared" si="14"/>
        <v>-301.92846548047299</v>
      </c>
      <c r="F125" s="5">
        <f t="shared" si="15"/>
        <v>0</v>
      </c>
      <c r="G125" s="5">
        <f t="shared" si="16"/>
        <v>0</v>
      </c>
      <c r="H125" s="5">
        <f t="shared" si="17"/>
        <v>0</v>
      </c>
      <c r="I125" s="5">
        <f t="shared" si="18"/>
        <v>0</v>
      </c>
      <c r="J125" s="6"/>
      <c r="K125" s="7"/>
    </row>
    <row r="126" spans="1:11">
      <c r="A126" s="12" t="str">
        <f t="shared" si="20"/>
        <v>A</v>
      </c>
      <c r="B126" s="14" t="str">
        <f t="shared" si="21"/>
        <v>A</v>
      </c>
      <c r="C126" s="14" t="e">
        <f t="shared" si="22"/>
        <v>#VALUE!</v>
      </c>
      <c r="D126" s="5">
        <f t="shared" si="23"/>
        <v>-15096.423274023649</v>
      </c>
      <c r="E126" s="5">
        <f t="shared" si="14"/>
        <v>-301.92846548047299</v>
      </c>
      <c r="F126" s="5">
        <f t="shared" si="15"/>
        <v>0</v>
      </c>
      <c r="G126" s="5">
        <f t="shared" si="16"/>
        <v>0</v>
      </c>
      <c r="H126" s="5">
        <f t="shared" si="17"/>
        <v>0</v>
      </c>
      <c r="I126" s="5">
        <f t="shared" si="18"/>
        <v>0</v>
      </c>
      <c r="J126" s="6"/>
      <c r="K126" s="7"/>
    </row>
    <row r="127" spans="1:11">
      <c r="A127" s="12" t="str">
        <f t="shared" si="20"/>
        <v>A</v>
      </c>
      <c r="B127" s="14" t="str">
        <f t="shared" si="21"/>
        <v>A</v>
      </c>
      <c r="C127" s="14" t="e">
        <f t="shared" si="22"/>
        <v>#VALUE!</v>
      </c>
      <c r="D127" s="5">
        <f t="shared" si="23"/>
        <v>-15096.423274023649</v>
      </c>
      <c r="E127" s="5">
        <f t="shared" si="14"/>
        <v>-301.92846548047299</v>
      </c>
      <c r="F127" s="5">
        <f t="shared" si="15"/>
        <v>0</v>
      </c>
      <c r="G127" s="5">
        <f t="shared" si="16"/>
        <v>0</v>
      </c>
      <c r="H127" s="5">
        <f t="shared" si="17"/>
        <v>0</v>
      </c>
      <c r="I127" s="5">
        <f t="shared" si="18"/>
        <v>0</v>
      </c>
      <c r="J127" s="6"/>
      <c r="K127" s="7"/>
    </row>
    <row r="128" spans="1:11">
      <c r="A128" s="12" t="str">
        <f t="shared" si="20"/>
        <v>A</v>
      </c>
      <c r="B128" s="14" t="str">
        <f t="shared" si="21"/>
        <v>A</v>
      </c>
      <c r="C128" s="14" t="e">
        <f t="shared" si="22"/>
        <v>#VALUE!</v>
      </c>
      <c r="D128" s="5">
        <f t="shared" si="23"/>
        <v>-15096.423274023649</v>
      </c>
      <c r="E128" s="5">
        <f t="shared" si="14"/>
        <v>-301.92846548047299</v>
      </c>
      <c r="F128" s="5">
        <f t="shared" si="15"/>
        <v>0</v>
      </c>
      <c r="G128" s="5">
        <f t="shared" si="16"/>
        <v>0</v>
      </c>
      <c r="H128" s="5">
        <f t="shared" si="17"/>
        <v>0</v>
      </c>
      <c r="I128" s="5">
        <f t="shared" si="18"/>
        <v>0</v>
      </c>
      <c r="J128" s="6"/>
      <c r="K128" s="7"/>
    </row>
    <row r="129" spans="1:11">
      <c r="A129" s="12" t="str">
        <f t="shared" si="20"/>
        <v>A</v>
      </c>
      <c r="B129" s="14" t="str">
        <f t="shared" si="21"/>
        <v>A</v>
      </c>
      <c r="C129" s="14" t="e">
        <f t="shared" si="22"/>
        <v>#VALUE!</v>
      </c>
      <c r="D129" s="5">
        <f t="shared" si="23"/>
        <v>-15096.423274023649</v>
      </c>
      <c r="E129" s="5">
        <f t="shared" si="14"/>
        <v>-301.92846548047299</v>
      </c>
      <c r="F129" s="5">
        <f t="shared" si="15"/>
        <v>0</v>
      </c>
      <c r="G129" s="5">
        <f t="shared" si="16"/>
        <v>0</v>
      </c>
      <c r="H129" s="5">
        <f t="shared" si="17"/>
        <v>0</v>
      </c>
      <c r="I129" s="5">
        <f t="shared" si="18"/>
        <v>0</v>
      </c>
      <c r="J129" s="6"/>
      <c r="K129" s="7"/>
    </row>
    <row r="130" spans="1:11">
      <c r="A130" s="12" t="str">
        <f t="shared" si="20"/>
        <v>A</v>
      </c>
      <c r="B130" s="14" t="str">
        <f t="shared" si="21"/>
        <v>A</v>
      </c>
      <c r="C130" s="14" t="e">
        <f t="shared" si="22"/>
        <v>#VALUE!</v>
      </c>
      <c r="D130" s="5">
        <f t="shared" si="23"/>
        <v>-15096.423274023649</v>
      </c>
      <c r="E130" s="5">
        <f t="shared" si="14"/>
        <v>-301.92846548047299</v>
      </c>
      <c r="F130" s="5">
        <f t="shared" si="15"/>
        <v>0</v>
      </c>
      <c r="G130" s="5">
        <f t="shared" si="16"/>
        <v>0</v>
      </c>
      <c r="H130" s="5">
        <f t="shared" si="17"/>
        <v>0</v>
      </c>
      <c r="I130" s="5">
        <f t="shared" si="18"/>
        <v>0</v>
      </c>
      <c r="J130" s="6"/>
      <c r="K130" s="7"/>
    </row>
    <row r="131" spans="1:11">
      <c r="A131" s="15" t="str">
        <f t="shared" si="20"/>
        <v>A</v>
      </c>
      <c r="B131" s="16" t="str">
        <f t="shared" si="21"/>
        <v>A</v>
      </c>
      <c r="C131" s="16" t="e">
        <f t="shared" si="22"/>
        <v>#VALUE!</v>
      </c>
      <c r="D131" s="17">
        <f t="shared" si="23"/>
        <v>-15096.423274023649</v>
      </c>
      <c r="E131" s="17">
        <f t="shared" si="14"/>
        <v>-301.92846548047299</v>
      </c>
      <c r="F131" s="17">
        <f t="shared" si="15"/>
        <v>0</v>
      </c>
      <c r="G131" s="17">
        <f t="shared" si="16"/>
        <v>0</v>
      </c>
      <c r="H131" s="17">
        <f t="shared" si="17"/>
        <v>0</v>
      </c>
      <c r="I131" s="17">
        <f>IF(E131&gt;0,F131+I130,0)</f>
        <v>0</v>
      </c>
      <c r="J131" s="60" t="s">
        <v>20</v>
      </c>
      <c r="K131" s="61"/>
    </row>
    <row r="132" spans="1:11">
      <c r="A132" s="12" t="str">
        <f t="shared" ref="A132" si="24">IF(D132&lt;0,"A",A131+1)</f>
        <v>A</v>
      </c>
      <c r="B132" s="14" t="str">
        <f t="shared" ref="B132" si="25">IF(D132&lt;0,"A",C132)</f>
        <v>A</v>
      </c>
      <c r="C132" s="14" t="e">
        <f t="shared" ref="C132" si="26">ROUNDDOWN(A132/$D$5,0)</f>
        <v>#VALUE!</v>
      </c>
      <c r="D132" s="5">
        <f t="shared" ref="D132" si="27">D131-F131</f>
        <v>-15096.423274023649</v>
      </c>
      <c r="E132" s="5">
        <f t="shared" ref="E132" si="28">D132*$D$6/$D$5</f>
        <v>-301.92846548047299</v>
      </c>
      <c r="F132" s="5">
        <f t="shared" ref="F132" si="29">IF(E132&lt;0,0,$D$9-E132)</f>
        <v>0</v>
      </c>
      <c r="G132" s="5">
        <f t="shared" ref="G132" si="30">IF(E132&lt;0,0,$D$9)</f>
        <v>0</v>
      </c>
      <c r="H132" s="5">
        <f t="shared" ref="H132" si="31">IF(E132&lt;0,0,E132+H131)</f>
        <v>0</v>
      </c>
      <c r="I132" s="5">
        <f>IF(E132&gt;0,F132+I131,0)</f>
        <v>0</v>
      </c>
      <c r="J132" s="6"/>
      <c r="K132" s="7"/>
    </row>
    <row r="133" spans="1:11">
      <c r="A133" s="12" t="str">
        <f t="shared" ref="A133:A196" si="32">IF(D133&lt;0,"A",A132+1)</f>
        <v>A</v>
      </c>
      <c r="B133" s="14" t="str">
        <f t="shared" ref="B133:B196" si="33">IF(D133&lt;0,"A",C133)</f>
        <v>A</v>
      </c>
      <c r="C133" s="14" t="e">
        <f t="shared" ref="C133:C196" si="34">ROUNDDOWN(A133/$D$5,0)</f>
        <v>#VALUE!</v>
      </c>
      <c r="D133" s="5">
        <f t="shared" ref="D133:D196" si="35">D132-F132</f>
        <v>-15096.423274023649</v>
      </c>
      <c r="E133" s="5">
        <f t="shared" ref="E133:E196" si="36">D133*$D$6/$D$5</f>
        <v>-301.92846548047299</v>
      </c>
      <c r="F133" s="5">
        <f t="shared" ref="F133:F196" si="37">IF(E133&lt;0,0,$D$9-E133)</f>
        <v>0</v>
      </c>
      <c r="G133" s="5">
        <f t="shared" ref="G133:G196" si="38">IF(E133&lt;0,0,$D$9)</f>
        <v>0</v>
      </c>
      <c r="H133" s="5">
        <f t="shared" ref="H133:H196" si="39">IF(E133&lt;0,0,E133+H132)</f>
        <v>0</v>
      </c>
      <c r="I133" s="5">
        <f t="shared" ref="I133:I196" si="40">IF(E133&gt;0,F133+I132,0)</f>
        <v>0</v>
      </c>
      <c r="J133" s="6"/>
      <c r="K133" s="7"/>
    </row>
    <row r="134" spans="1:11">
      <c r="A134" s="12" t="str">
        <f t="shared" si="32"/>
        <v>A</v>
      </c>
      <c r="B134" s="14" t="str">
        <f t="shared" si="33"/>
        <v>A</v>
      </c>
      <c r="C134" s="14" t="e">
        <f t="shared" si="34"/>
        <v>#VALUE!</v>
      </c>
      <c r="D134" s="5">
        <f t="shared" si="35"/>
        <v>-15096.423274023649</v>
      </c>
      <c r="E134" s="5">
        <f t="shared" si="36"/>
        <v>-301.92846548047299</v>
      </c>
      <c r="F134" s="5">
        <f t="shared" si="37"/>
        <v>0</v>
      </c>
      <c r="G134" s="5">
        <f t="shared" si="38"/>
        <v>0</v>
      </c>
      <c r="H134" s="5">
        <f t="shared" si="39"/>
        <v>0</v>
      </c>
      <c r="I134" s="5">
        <f t="shared" si="40"/>
        <v>0</v>
      </c>
      <c r="J134" s="6"/>
      <c r="K134" s="7"/>
    </row>
    <row r="135" spans="1:11">
      <c r="A135" s="12" t="str">
        <f t="shared" si="32"/>
        <v>A</v>
      </c>
      <c r="B135" s="14" t="str">
        <f t="shared" si="33"/>
        <v>A</v>
      </c>
      <c r="C135" s="14" t="e">
        <f t="shared" si="34"/>
        <v>#VALUE!</v>
      </c>
      <c r="D135" s="5">
        <f t="shared" si="35"/>
        <v>-15096.423274023649</v>
      </c>
      <c r="E135" s="5">
        <f t="shared" si="36"/>
        <v>-301.92846548047299</v>
      </c>
      <c r="F135" s="5">
        <f t="shared" si="37"/>
        <v>0</v>
      </c>
      <c r="G135" s="5">
        <f t="shared" si="38"/>
        <v>0</v>
      </c>
      <c r="H135" s="5">
        <f t="shared" si="39"/>
        <v>0</v>
      </c>
      <c r="I135" s="5">
        <f t="shared" si="40"/>
        <v>0</v>
      </c>
      <c r="J135" s="6"/>
      <c r="K135" s="7"/>
    </row>
    <row r="136" spans="1:11">
      <c r="A136" s="12" t="str">
        <f t="shared" si="32"/>
        <v>A</v>
      </c>
      <c r="B136" s="14" t="str">
        <f t="shared" si="33"/>
        <v>A</v>
      </c>
      <c r="C136" s="14" t="e">
        <f t="shared" si="34"/>
        <v>#VALUE!</v>
      </c>
      <c r="D136" s="5">
        <f t="shared" si="35"/>
        <v>-15096.423274023649</v>
      </c>
      <c r="E136" s="5">
        <f t="shared" si="36"/>
        <v>-301.92846548047299</v>
      </c>
      <c r="F136" s="5">
        <f t="shared" si="37"/>
        <v>0</v>
      </c>
      <c r="G136" s="5">
        <f t="shared" si="38"/>
        <v>0</v>
      </c>
      <c r="H136" s="5">
        <f t="shared" si="39"/>
        <v>0</v>
      </c>
      <c r="I136" s="5">
        <f t="shared" si="40"/>
        <v>0</v>
      </c>
      <c r="J136" s="6"/>
      <c r="K136" s="7"/>
    </row>
    <row r="137" spans="1:11">
      <c r="A137" s="12" t="str">
        <f t="shared" si="32"/>
        <v>A</v>
      </c>
      <c r="B137" s="14" t="str">
        <f t="shared" si="33"/>
        <v>A</v>
      </c>
      <c r="C137" s="14" t="e">
        <f t="shared" si="34"/>
        <v>#VALUE!</v>
      </c>
      <c r="D137" s="5">
        <f t="shared" si="35"/>
        <v>-15096.423274023649</v>
      </c>
      <c r="E137" s="5">
        <f t="shared" si="36"/>
        <v>-301.92846548047299</v>
      </c>
      <c r="F137" s="5">
        <f t="shared" si="37"/>
        <v>0</v>
      </c>
      <c r="G137" s="5">
        <f t="shared" si="38"/>
        <v>0</v>
      </c>
      <c r="H137" s="5">
        <f t="shared" si="39"/>
        <v>0</v>
      </c>
      <c r="I137" s="5">
        <f t="shared" si="40"/>
        <v>0</v>
      </c>
      <c r="J137" s="6"/>
      <c r="K137" s="7"/>
    </row>
    <row r="138" spans="1:11">
      <c r="A138" s="12" t="str">
        <f t="shared" si="32"/>
        <v>A</v>
      </c>
      <c r="B138" s="14" t="str">
        <f t="shared" si="33"/>
        <v>A</v>
      </c>
      <c r="C138" s="14" t="e">
        <f t="shared" si="34"/>
        <v>#VALUE!</v>
      </c>
      <c r="D138" s="5">
        <f t="shared" si="35"/>
        <v>-15096.423274023649</v>
      </c>
      <c r="E138" s="5">
        <f t="shared" si="36"/>
        <v>-301.92846548047299</v>
      </c>
      <c r="F138" s="5">
        <f t="shared" si="37"/>
        <v>0</v>
      </c>
      <c r="G138" s="5">
        <f t="shared" si="38"/>
        <v>0</v>
      </c>
      <c r="H138" s="5">
        <f t="shared" si="39"/>
        <v>0</v>
      </c>
      <c r="I138" s="5">
        <f t="shared" si="40"/>
        <v>0</v>
      </c>
      <c r="J138" s="6"/>
      <c r="K138" s="7"/>
    </row>
    <row r="139" spans="1:11">
      <c r="A139" s="12" t="str">
        <f t="shared" si="32"/>
        <v>A</v>
      </c>
      <c r="B139" s="14" t="str">
        <f t="shared" si="33"/>
        <v>A</v>
      </c>
      <c r="C139" s="14" t="e">
        <f t="shared" si="34"/>
        <v>#VALUE!</v>
      </c>
      <c r="D139" s="5">
        <f t="shared" si="35"/>
        <v>-15096.423274023649</v>
      </c>
      <c r="E139" s="5">
        <f t="shared" si="36"/>
        <v>-301.92846548047299</v>
      </c>
      <c r="F139" s="5">
        <f t="shared" si="37"/>
        <v>0</v>
      </c>
      <c r="G139" s="5">
        <f t="shared" si="38"/>
        <v>0</v>
      </c>
      <c r="H139" s="5">
        <f t="shared" si="39"/>
        <v>0</v>
      </c>
      <c r="I139" s="5">
        <f t="shared" si="40"/>
        <v>0</v>
      </c>
      <c r="J139" s="6"/>
      <c r="K139" s="7"/>
    </row>
    <row r="140" spans="1:11">
      <c r="A140" s="12" t="str">
        <f t="shared" si="32"/>
        <v>A</v>
      </c>
      <c r="B140" s="14" t="str">
        <f t="shared" si="33"/>
        <v>A</v>
      </c>
      <c r="C140" s="14" t="e">
        <f t="shared" si="34"/>
        <v>#VALUE!</v>
      </c>
      <c r="D140" s="5">
        <f t="shared" si="35"/>
        <v>-15096.423274023649</v>
      </c>
      <c r="E140" s="5">
        <f t="shared" si="36"/>
        <v>-301.92846548047299</v>
      </c>
      <c r="F140" s="5">
        <f t="shared" si="37"/>
        <v>0</v>
      </c>
      <c r="G140" s="5">
        <f t="shared" si="38"/>
        <v>0</v>
      </c>
      <c r="H140" s="5">
        <f t="shared" si="39"/>
        <v>0</v>
      </c>
      <c r="I140" s="5">
        <f t="shared" si="40"/>
        <v>0</v>
      </c>
      <c r="J140" s="6"/>
      <c r="K140" s="7"/>
    </row>
    <row r="141" spans="1:11">
      <c r="A141" s="12" t="str">
        <f t="shared" si="32"/>
        <v>A</v>
      </c>
      <c r="B141" s="14" t="str">
        <f t="shared" si="33"/>
        <v>A</v>
      </c>
      <c r="C141" s="14" t="e">
        <f t="shared" si="34"/>
        <v>#VALUE!</v>
      </c>
      <c r="D141" s="5">
        <f t="shared" si="35"/>
        <v>-15096.423274023649</v>
      </c>
      <c r="E141" s="5">
        <f t="shared" si="36"/>
        <v>-301.92846548047299</v>
      </c>
      <c r="F141" s="5">
        <f t="shared" si="37"/>
        <v>0</v>
      </c>
      <c r="G141" s="5">
        <f t="shared" si="38"/>
        <v>0</v>
      </c>
      <c r="H141" s="5">
        <f t="shared" si="39"/>
        <v>0</v>
      </c>
      <c r="I141" s="5">
        <f t="shared" si="40"/>
        <v>0</v>
      </c>
      <c r="J141" s="6"/>
      <c r="K141" s="7"/>
    </row>
    <row r="142" spans="1:11">
      <c r="A142" s="12" t="str">
        <f t="shared" si="32"/>
        <v>A</v>
      </c>
      <c r="B142" s="14" t="str">
        <f t="shared" si="33"/>
        <v>A</v>
      </c>
      <c r="C142" s="14" t="e">
        <f t="shared" si="34"/>
        <v>#VALUE!</v>
      </c>
      <c r="D142" s="5">
        <f t="shared" si="35"/>
        <v>-15096.423274023649</v>
      </c>
      <c r="E142" s="5">
        <f t="shared" si="36"/>
        <v>-301.92846548047299</v>
      </c>
      <c r="F142" s="5">
        <f t="shared" si="37"/>
        <v>0</v>
      </c>
      <c r="G142" s="5">
        <f t="shared" si="38"/>
        <v>0</v>
      </c>
      <c r="H142" s="5">
        <f t="shared" si="39"/>
        <v>0</v>
      </c>
      <c r="I142" s="5">
        <f t="shared" si="40"/>
        <v>0</v>
      </c>
      <c r="J142" s="6"/>
      <c r="K142" s="7"/>
    </row>
    <row r="143" spans="1:11">
      <c r="A143" s="12" t="str">
        <f t="shared" si="32"/>
        <v>A</v>
      </c>
      <c r="B143" s="14" t="str">
        <f t="shared" si="33"/>
        <v>A</v>
      </c>
      <c r="C143" s="14" t="e">
        <f t="shared" si="34"/>
        <v>#VALUE!</v>
      </c>
      <c r="D143" s="5">
        <f t="shared" si="35"/>
        <v>-15096.423274023649</v>
      </c>
      <c r="E143" s="5">
        <f t="shared" si="36"/>
        <v>-301.92846548047299</v>
      </c>
      <c r="F143" s="5">
        <f t="shared" si="37"/>
        <v>0</v>
      </c>
      <c r="G143" s="5">
        <f t="shared" si="38"/>
        <v>0</v>
      </c>
      <c r="H143" s="5">
        <f t="shared" si="39"/>
        <v>0</v>
      </c>
      <c r="I143" s="5">
        <f t="shared" si="40"/>
        <v>0</v>
      </c>
      <c r="J143" s="6"/>
      <c r="K143" s="7"/>
    </row>
    <row r="144" spans="1:11">
      <c r="A144" s="12" t="str">
        <f t="shared" si="32"/>
        <v>A</v>
      </c>
      <c r="B144" s="14" t="str">
        <f t="shared" si="33"/>
        <v>A</v>
      </c>
      <c r="C144" s="14" t="e">
        <f t="shared" si="34"/>
        <v>#VALUE!</v>
      </c>
      <c r="D144" s="5">
        <f t="shared" si="35"/>
        <v>-15096.423274023649</v>
      </c>
      <c r="E144" s="5">
        <f t="shared" si="36"/>
        <v>-301.92846548047299</v>
      </c>
      <c r="F144" s="5">
        <f t="shared" si="37"/>
        <v>0</v>
      </c>
      <c r="G144" s="5">
        <f t="shared" si="38"/>
        <v>0</v>
      </c>
      <c r="H144" s="5">
        <f t="shared" si="39"/>
        <v>0</v>
      </c>
      <c r="I144" s="5">
        <f t="shared" si="40"/>
        <v>0</v>
      </c>
      <c r="J144" s="6"/>
      <c r="K144" s="7"/>
    </row>
    <row r="145" spans="1:11">
      <c r="A145" s="12" t="str">
        <f t="shared" si="32"/>
        <v>A</v>
      </c>
      <c r="B145" s="14" t="str">
        <f t="shared" si="33"/>
        <v>A</v>
      </c>
      <c r="C145" s="14" t="e">
        <f t="shared" si="34"/>
        <v>#VALUE!</v>
      </c>
      <c r="D145" s="5">
        <f t="shared" si="35"/>
        <v>-15096.423274023649</v>
      </c>
      <c r="E145" s="5">
        <f t="shared" si="36"/>
        <v>-301.92846548047299</v>
      </c>
      <c r="F145" s="5">
        <f t="shared" si="37"/>
        <v>0</v>
      </c>
      <c r="G145" s="5">
        <f t="shared" si="38"/>
        <v>0</v>
      </c>
      <c r="H145" s="5">
        <f t="shared" si="39"/>
        <v>0</v>
      </c>
      <c r="I145" s="5">
        <f t="shared" si="40"/>
        <v>0</v>
      </c>
      <c r="J145" s="6"/>
      <c r="K145" s="7"/>
    </row>
    <row r="146" spans="1:11">
      <c r="A146" s="12" t="str">
        <f t="shared" si="32"/>
        <v>A</v>
      </c>
      <c r="B146" s="14" t="str">
        <f t="shared" si="33"/>
        <v>A</v>
      </c>
      <c r="C146" s="14" t="e">
        <f t="shared" si="34"/>
        <v>#VALUE!</v>
      </c>
      <c r="D146" s="5">
        <f t="shared" si="35"/>
        <v>-15096.423274023649</v>
      </c>
      <c r="E146" s="5">
        <f t="shared" si="36"/>
        <v>-301.92846548047299</v>
      </c>
      <c r="F146" s="5">
        <f t="shared" si="37"/>
        <v>0</v>
      </c>
      <c r="G146" s="5">
        <f t="shared" si="38"/>
        <v>0</v>
      </c>
      <c r="H146" s="5">
        <f t="shared" si="39"/>
        <v>0</v>
      </c>
      <c r="I146" s="5">
        <f t="shared" si="40"/>
        <v>0</v>
      </c>
      <c r="J146" s="6"/>
      <c r="K146" s="7"/>
    </row>
    <row r="147" spans="1:11">
      <c r="A147" s="12" t="str">
        <f t="shared" si="32"/>
        <v>A</v>
      </c>
      <c r="B147" s="14" t="str">
        <f t="shared" si="33"/>
        <v>A</v>
      </c>
      <c r="C147" s="14" t="e">
        <f t="shared" si="34"/>
        <v>#VALUE!</v>
      </c>
      <c r="D147" s="5">
        <f t="shared" si="35"/>
        <v>-15096.423274023649</v>
      </c>
      <c r="E147" s="5">
        <f t="shared" si="36"/>
        <v>-301.92846548047299</v>
      </c>
      <c r="F147" s="5">
        <f t="shared" si="37"/>
        <v>0</v>
      </c>
      <c r="G147" s="5">
        <f t="shared" si="38"/>
        <v>0</v>
      </c>
      <c r="H147" s="5">
        <f t="shared" si="39"/>
        <v>0</v>
      </c>
      <c r="I147" s="5">
        <f t="shared" si="40"/>
        <v>0</v>
      </c>
      <c r="J147" s="6"/>
      <c r="K147" s="7"/>
    </row>
    <row r="148" spans="1:11">
      <c r="A148" s="12" t="str">
        <f t="shared" si="32"/>
        <v>A</v>
      </c>
      <c r="B148" s="14" t="str">
        <f t="shared" si="33"/>
        <v>A</v>
      </c>
      <c r="C148" s="14" t="e">
        <f t="shared" si="34"/>
        <v>#VALUE!</v>
      </c>
      <c r="D148" s="5">
        <f t="shared" si="35"/>
        <v>-15096.423274023649</v>
      </c>
      <c r="E148" s="5">
        <f t="shared" si="36"/>
        <v>-301.92846548047299</v>
      </c>
      <c r="F148" s="5">
        <f t="shared" si="37"/>
        <v>0</v>
      </c>
      <c r="G148" s="5">
        <f t="shared" si="38"/>
        <v>0</v>
      </c>
      <c r="H148" s="5">
        <f t="shared" si="39"/>
        <v>0</v>
      </c>
      <c r="I148" s="5">
        <f t="shared" si="40"/>
        <v>0</v>
      </c>
      <c r="J148" s="6"/>
      <c r="K148" s="7"/>
    </row>
    <row r="149" spans="1:11">
      <c r="A149" s="12" t="str">
        <f t="shared" si="32"/>
        <v>A</v>
      </c>
      <c r="B149" s="14" t="str">
        <f t="shared" si="33"/>
        <v>A</v>
      </c>
      <c r="C149" s="14" t="e">
        <f t="shared" si="34"/>
        <v>#VALUE!</v>
      </c>
      <c r="D149" s="5">
        <f t="shared" si="35"/>
        <v>-15096.423274023649</v>
      </c>
      <c r="E149" s="5">
        <f t="shared" si="36"/>
        <v>-301.92846548047299</v>
      </c>
      <c r="F149" s="5">
        <f t="shared" si="37"/>
        <v>0</v>
      </c>
      <c r="G149" s="5">
        <f t="shared" si="38"/>
        <v>0</v>
      </c>
      <c r="H149" s="5">
        <f t="shared" si="39"/>
        <v>0</v>
      </c>
      <c r="I149" s="5">
        <f t="shared" si="40"/>
        <v>0</v>
      </c>
      <c r="J149" s="6"/>
      <c r="K149" s="7"/>
    </row>
    <row r="150" spans="1:11">
      <c r="A150" s="12" t="str">
        <f t="shared" si="32"/>
        <v>A</v>
      </c>
      <c r="B150" s="14" t="str">
        <f t="shared" si="33"/>
        <v>A</v>
      </c>
      <c r="C150" s="14" t="e">
        <f t="shared" si="34"/>
        <v>#VALUE!</v>
      </c>
      <c r="D150" s="5">
        <f t="shared" si="35"/>
        <v>-15096.423274023649</v>
      </c>
      <c r="E150" s="5">
        <f t="shared" si="36"/>
        <v>-301.92846548047299</v>
      </c>
      <c r="F150" s="5">
        <f t="shared" si="37"/>
        <v>0</v>
      </c>
      <c r="G150" s="5">
        <f t="shared" si="38"/>
        <v>0</v>
      </c>
      <c r="H150" s="5">
        <f t="shared" si="39"/>
        <v>0</v>
      </c>
      <c r="I150" s="5">
        <f t="shared" si="40"/>
        <v>0</v>
      </c>
      <c r="J150" s="6"/>
      <c r="K150" s="7"/>
    </row>
    <row r="151" spans="1:11">
      <c r="A151" s="12" t="str">
        <f t="shared" si="32"/>
        <v>A</v>
      </c>
      <c r="B151" s="14" t="str">
        <f t="shared" si="33"/>
        <v>A</v>
      </c>
      <c r="C151" s="14" t="e">
        <f t="shared" si="34"/>
        <v>#VALUE!</v>
      </c>
      <c r="D151" s="5">
        <f t="shared" si="35"/>
        <v>-15096.423274023649</v>
      </c>
      <c r="E151" s="5">
        <f t="shared" si="36"/>
        <v>-301.92846548047299</v>
      </c>
      <c r="F151" s="5">
        <f t="shared" si="37"/>
        <v>0</v>
      </c>
      <c r="G151" s="5">
        <f t="shared" si="38"/>
        <v>0</v>
      </c>
      <c r="H151" s="5">
        <f t="shared" si="39"/>
        <v>0</v>
      </c>
      <c r="I151" s="5">
        <f t="shared" si="40"/>
        <v>0</v>
      </c>
      <c r="J151" s="6"/>
      <c r="K151" s="7"/>
    </row>
    <row r="152" spans="1:11">
      <c r="A152" s="12" t="str">
        <f t="shared" si="32"/>
        <v>A</v>
      </c>
      <c r="B152" s="14" t="str">
        <f t="shared" si="33"/>
        <v>A</v>
      </c>
      <c r="C152" s="14" t="e">
        <f t="shared" si="34"/>
        <v>#VALUE!</v>
      </c>
      <c r="D152" s="5">
        <f t="shared" si="35"/>
        <v>-15096.423274023649</v>
      </c>
      <c r="E152" s="5">
        <f t="shared" si="36"/>
        <v>-301.92846548047299</v>
      </c>
      <c r="F152" s="5">
        <f t="shared" si="37"/>
        <v>0</v>
      </c>
      <c r="G152" s="5">
        <f t="shared" si="38"/>
        <v>0</v>
      </c>
      <c r="H152" s="5">
        <f t="shared" si="39"/>
        <v>0</v>
      </c>
      <c r="I152" s="5">
        <f t="shared" si="40"/>
        <v>0</v>
      </c>
      <c r="J152" s="6"/>
      <c r="K152" s="7"/>
    </row>
    <row r="153" spans="1:11">
      <c r="A153" s="12" t="str">
        <f t="shared" si="32"/>
        <v>A</v>
      </c>
      <c r="B153" s="14" t="str">
        <f t="shared" si="33"/>
        <v>A</v>
      </c>
      <c r="C153" s="14" t="e">
        <f t="shared" si="34"/>
        <v>#VALUE!</v>
      </c>
      <c r="D153" s="5">
        <f t="shared" si="35"/>
        <v>-15096.423274023649</v>
      </c>
      <c r="E153" s="5">
        <f t="shared" si="36"/>
        <v>-301.92846548047299</v>
      </c>
      <c r="F153" s="5">
        <f t="shared" si="37"/>
        <v>0</v>
      </c>
      <c r="G153" s="5">
        <f t="shared" si="38"/>
        <v>0</v>
      </c>
      <c r="H153" s="5">
        <f t="shared" si="39"/>
        <v>0</v>
      </c>
      <c r="I153" s="5">
        <f t="shared" si="40"/>
        <v>0</v>
      </c>
      <c r="J153" s="6"/>
      <c r="K153" s="7"/>
    </row>
    <row r="154" spans="1:11">
      <c r="A154" s="12" t="str">
        <f t="shared" si="32"/>
        <v>A</v>
      </c>
      <c r="B154" s="14" t="str">
        <f t="shared" si="33"/>
        <v>A</v>
      </c>
      <c r="C154" s="14" t="e">
        <f t="shared" si="34"/>
        <v>#VALUE!</v>
      </c>
      <c r="D154" s="5">
        <f t="shared" si="35"/>
        <v>-15096.423274023649</v>
      </c>
      <c r="E154" s="5">
        <f t="shared" si="36"/>
        <v>-301.92846548047299</v>
      </c>
      <c r="F154" s="5">
        <f t="shared" si="37"/>
        <v>0</v>
      </c>
      <c r="G154" s="5">
        <f t="shared" si="38"/>
        <v>0</v>
      </c>
      <c r="H154" s="5">
        <f t="shared" si="39"/>
        <v>0</v>
      </c>
      <c r="I154" s="5">
        <f t="shared" si="40"/>
        <v>0</v>
      </c>
      <c r="J154" s="6"/>
      <c r="K154" s="7"/>
    </row>
    <row r="155" spans="1:11">
      <c r="A155" s="12" t="str">
        <f t="shared" si="32"/>
        <v>A</v>
      </c>
      <c r="B155" s="14" t="str">
        <f t="shared" si="33"/>
        <v>A</v>
      </c>
      <c r="C155" s="14" t="e">
        <f t="shared" si="34"/>
        <v>#VALUE!</v>
      </c>
      <c r="D155" s="5">
        <f t="shared" si="35"/>
        <v>-15096.423274023649</v>
      </c>
      <c r="E155" s="5">
        <f t="shared" si="36"/>
        <v>-301.92846548047299</v>
      </c>
      <c r="F155" s="5">
        <f t="shared" si="37"/>
        <v>0</v>
      </c>
      <c r="G155" s="5">
        <f t="shared" si="38"/>
        <v>0</v>
      </c>
      <c r="H155" s="5">
        <f t="shared" si="39"/>
        <v>0</v>
      </c>
      <c r="I155" s="5">
        <f t="shared" si="40"/>
        <v>0</v>
      </c>
      <c r="J155" s="6"/>
      <c r="K155" s="7"/>
    </row>
    <row r="156" spans="1:11">
      <c r="A156" s="12" t="str">
        <f t="shared" si="32"/>
        <v>A</v>
      </c>
      <c r="B156" s="14" t="str">
        <f t="shared" si="33"/>
        <v>A</v>
      </c>
      <c r="C156" s="14" t="e">
        <f t="shared" si="34"/>
        <v>#VALUE!</v>
      </c>
      <c r="D156" s="5">
        <f t="shared" si="35"/>
        <v>-15096.423274023649</v>
      </c>
      <c r="E156" s="5">
        <f t="shared" si="36"/>
        <v>-301.92846548047299</v>
      </c>
      <c r="F156" s="5">
        <f t="shared" si="37"/>
        <v>0</v>
      </c>
      <c r="G156" s="5">
        <f t="shared" si="38"/>
        <v>0</v>
      </c>
      <c r="H156" s="5">
        <f t="shared" si="39"/>
        <v>0</v>
      </c>
      <c r="I156" s="5">
        <f t="shared" si="40"/>
        <v>0</v>
      </c>
      <c r="J156" s="6"/>
      <c r="K156" s="7"/>
    </row>
    <row r="157" spans="1:11">
      <c r="A157" s="12" t="str">
        <f t="shared" si="32"/>
        <v>A</v>
      </c>
      <c r="B157" s="14" t="str">
        <f t="shared" si="33"/>
        <v>A</v>
      </c>
      <c r="C157" s="14" t="e">
        <f t="shared" si="34"/>
        <v>#VALUE!</v>
      </c>
      <c r="D157" s="5">
        <f t="shared" si="35"/>
        <v>-15096.423274023649</v>
      </c>
      <c r="E157" s="5">
        <f t="shared" si="36"/>
        <v>-301.92846548047299</v>
      </c>
      <c r="F157" s="5">
        <f t="shared" si="37"/>
        <v>0</v>
      </c>
      <c r="G157" s="5">
        <f t="shared" si="38"/>
        <v>0</v>
      </c>
      <c r="H157" s="5">
        <f t="shared" si="39"/>
        <v>0</v>
      </c>
      <c r="I157" s="5">
        <f t="shared" si="40"/>
        <v>0</v>
      </c>
      <c r="J157" s="6"/>
      <c r="K157" s="7"/>
    </row>
    <row r="158" spans="1:11">
      <c r="A158" s="12" t="str">
        <f t="shared" si="32"/>
        <v>A</v>
      </c>
      <c r="B158" s="14" t="str">
        <f t="shared" si="33"/>
        <v>A</v>
      </c>
      <c r="C158" s="14" t="e">
        <f t="shared" si="34"/>
        <v>#VALUE!</v>
      </c>
      <c r="D158" s="5">
        <f t="shared" si="35"/>
        <v>-15096.423274023649</v>
      </c>
      <c r="E158" s="5">
        <f t="shared" si="36"/>
        <v>-301.92846548047299</v>
      </c>
      <c r="F158" s="5">
        <f t="shared" si="37"/>
        <v>0</v>
      </c>
      <c r="G158" s="5">
        <f t="shared" si="38"/>
        <v>0</v>
      </c>
      <c r="H158" s="5">
        <f t="shared" si="39"/>
        <v>0</v>
      </c>
      <c r="I158" s="5">
        <f t="shared" si="40"/>
        <v>0</v>
      </c>
      <c r="J158" s="6"/>
      <c r="K158" s="7"/>
    </row>
    <row r="159" spans="1:11">
      <c r="A159" s="12" t="str">
        <f t="shared" si="32"/>
        <v>A</v>
      </c>
      <c r="B159" s="14" t="str">
        <f t="shared" si="33"/>
        <v>A</v>
      </c>
      <c r="C159" s="14" t="e">
        <f t="shared" si="34"/>
        <v>#VALUE!</v>
      </c>
      <c r="D159" s="5">
        <f t="shared" si="35"/>
        <v>-15096.423274023649</v>
      </c>
      <c r="E159" s="5">
        <f t="shared" si="36"/>
        <v>-301.92846548047299</v>
      </c>
      <c r="F159" s="5">
        <f t="shared" si="37"/>
        <v>0</v>
      </c>
      <c r="G159" s="5">
        <f t="shared" si="38"/>
        <v>0</v>
      </c>
      <c r="H159" s="5">
        <f t="shared" si="39"/>
        <v>0</v>
      </c>
      <c r="I159" s="5">
        <f t="shared" si="40"/>
        <v>0</v>
      </c>
      <c r="J159" s="6"/>
      <c r="K159" s="7"/>
    </row>
    <row r="160" spans="1:11">
      <c r="A160" s="12" t="str">
        <f t="shared" si="32"/>
        <v>A</v>
      </c>
      <c r="B160" s="14" t="str">
        <f t="shared" si="33"/>
        <v>A</v>
      </c>
      <c r="C160" s="14" t="e">
        <f t="shared" si="34"/>
        <v>#VALUE!</v>
      </c>
      <c r="D160" s="5">
        <f t="shared" si="35"/>
        <v>-15096.423274023649</v>
      </c>
      <c r="E160" s="5">
        <f t="shared" si="36"/>
        <v>-301.92846548047299</v>
      </c>
      <c r="F160" s="5">
        <f t="shared" si="37"/>
        <v>0</v>
      </c>
      <c r="G160" s="5">
        <f t="shared" si="38"/>
        <v>0</v>
      </c>
      <c r="H160" s="5">
        <f t="shared" si="39"/>
        <v>0</v>
      </c>
      <c r="I160" s="5">
        <f t="shared" si="40"/>
        <v>0</v>
      </c>
      <c r="J160" s="6"/>
      <c r="K160" s="7"/>
    </row>
    <row r="161" spans="1:11">
      <c r="A161" s="12" t="str">
        <f t="shared" si="32"/>
        <v>A</v>
      </c>
      <c r="B161" s="14" t="str">
        <f t="shared" si="33"/>
        <v>A</v>
      </c>
      <c r="C161" s="14" t="e">
        <f t="shared" si="34"/>
        <v>#VALUE!</v>
      </c>
      <c r="D161" s="5">
        <f t="shared" si="35"/>
        <v>-15096.423274023649</v>
      </c>
      <c r="E161" s="5">
        <f t="shared" si="36"/>
        <v>-301.92846548047299</v>
      </c>
      <c r="F161" s="5">
        <f t="shared" si="37"/>
        <v>0</v>
      </c>
      <c r="G161" s="5">
        <f t="shared" si="38"/>
        <v>0</v>
      </c>
      <c r="H161" s="5">
        <f t="shared" si="39"/>
        <v>0</v>
      </c>
      <c r="I161" s="5">
        <f t="shared" si="40"/>
        <v>0</v>
      </c>
      <c r="J161" s="6"/>
      <c r="K161" s="7"/>
    </row>
    <row r="162" spans="1:11">
      <c r="A162" s="12" t="str">
        <f t="shared" si="32"/>
        <v>A</v>
      </c>
      <c r="B162" s="14" t="str">
        <f t="shared" si="33"/>
        <v>A</v>
      </c>
      <c r="C162" s="14" t="e">
        <f t="shared" si="34"/>
        <v>#VALUE!</v>
      </c>
      <c r="D162" s="5">
        <f t="shared" si="35"/>
        <v>-15096.423274023649</v>
      </c>
      <c r="E162" s="5">
        <f t="shared" si="36"/>
        <v>-301.92846548047299</v>
      </c>
      <c r="F162" s="5">
        <f t="shared" si="37"/>
        <v>0</v>
      </c>
      <c r="G162" s="5">
        <f t="shared" si="38"/>
        <v>0</v>
      </c>
      <c r="H162" s="5">
        <f t="shared" si="39"/>
        <v>0</v>
      </c>
      <c r="I162" s="5">
        <f t="shared" si="40"/>
        <v>0</v>
      </c>
      <c r="J162" s="6"/>
      <c r="K162" s="7"/>
    </row>
    <row r="163" spans="1:11">
      <c r="A163" s="12" t="str">
        <f t="shared" si="32"/>
        <v>A</v>
      </c>
      <c r="B163" s="14" t="str">
        <f t="shared" si="33"/>
        <v>A</v>
      </c>
      <c r="C163" s="14" t="e">
        <f t="shared" si="34"/>
        <v>#VALUE!</v>
      </c>
      <c r="D163" s="5">
        <f t="shared" si="35"/>
        <v>-15096.423274023649</v>
      </c>
      <c r="E163" s="5">
        <f t="shared" si="36"/>
        <v>-301.92846548047299</v>
      </c>
      <c r="F163" s="5">
        <f t="shared" si="37"/>
        <v>0</v>
      </c>
      <c r="G163" s="5">
        <f t="shared" si="38"/>
        <v>0</v>
      </c>
      <c r="H163" s="5">
        <f t="shared" si="39"/>
        <v>0</v>
      </c>
      <c r="I163" s="5">
        <f t="shared" si="40"/>
        <v>0</v>
      </c>
      <c r="J163" s="6"/>
      <c r="K163" s="7"/>
    </row>
    <row r="164" spans="1:11">
      <c r="A164" s="12" t="str">
        <f t="shared" si="32"/>
        <v>A</v>
      </c>
      <c r="B164" s="14" t="str">
        <f t="shared" si="33"/>
        <v>A</v>
      </c>
      <c r="C164" s="14" t="e">
        <f t="shared" si="34"/>
        <v>#VALUE!</v>
      </c>
      <c r="D164" s="5">
        <f t="shared" si="35"/>
        <v>-15096.423274023649</v>
      </c>
      <c r="E164" s="5">
        <f t="shared" si="36"/>
        <v>-301.92846548047299</v>
      </c>
      <c r="F164" s="5">
        <f t="shared" si="37"/>
        <v>0</v>
      </c>
      <c r="G164" s="5">
        <f t="shared" si="38"/>
        <v>0</v>
      </c>
      <c r="H164" s="5">
        <f t="shared" si="39"/>
        <v>0</v>
      </c>
      <c r="I164" s="5">
        <f t="shared" si="40"/>
        <v>0</v>
      </c>
      <c r="J164" s="6"/>
      <c r="K164" s="7"/>
    </row>
    <row r="165" spans="1:11">
      <c r="A165" s="12" t="str">
        <f t="shared" si="32"/>
        <v>A</v>
      </c>
      <c r="B165" s="14" t="str">
        <f t="shared" si="33"/>
        <v>A</v>
      </c>
      <c r="C165" s="14" t="e">
        <f t="shared" si="34"/>
        <v>#VALUE!</v>
      </c>
      <c r="D165" s="5">
        <f t="shared" si="35"/>
        <v>-15096.423274023649</v>
      </c>
      <c r="E165" s="5">
        <f t="shared" si="36"/>
        <v>-301.92846548047299</v>
      </c>
      <c r="F165" s="5">
        <f t="shared" si="37"/>
        <v>0</v>
      </c>
      <c r="G165" s="5">
        <f t="shared" si="38"/>
        <v>0</v>
      </c>
      <c r="H165" s="5">
        <f t="shared" si="39"/>
        <v>0</v>
      </c>
      <c r="I165" s="5">
        <f t="shared" si="40"/>
        <v>0</v>
      </c>
      <c r="J165" s="6"/>
      <c r="K165" s="7"/>
    </row>
    <row r="166" spans="1:11">
      <c r="A166" s="12" t="str">
        <f t="shared" si="32"/>
        <v>A</v>
      </c>
      <c r="B166" s="14" t="str">
        <f t="shared" si="33"/>
        <v>A</v>
      </c>
      <c r="C166" s="14" t="e">
        <f t="shared" si="34"/>
        <v>#VALUE!</v>
      </c>
      <c r="D166" s="5">
        <f t="shared" si="35"/>
        <v>-15096.423274023649</v>
      </c>
      <c r="E166" s="5">
        <f t="shared" si="36"/>
        <v>-301.92846548047299</v>
      </c>
      <c r="F166" s="5">
        <f t="shared" si="37"/>
        <v>0</v>
      </c>
      <c r="G166" s="5">
        <f t="shared" si="38"/>
        <v>0</v>
      </c>
      <c r="H166" s="5">
        <f t="shared" si="39"/>
        <v>0</v>
      </c>
      <c r="I166" s="5">
        <f t="shared" si="40"/>
        <v>0</v>
      </c>
      <c r="J166" s="6"/>
      <c r="K166" s="7"/>
    </row>
    <row r="167" spans="1:11">
      <c r="A167" s="12" t="str">
        <f t="shared" si="32"/>
        <v>A</v>
      </c>
      <c r="B167" s="14" t="str">
        <f t="shared" si="33"/>
        <v>A</v>
      </c>
      <c r="C167" s="14" t="e">
        <f t="shared" si="34"/>
        <v>#VALUE!</v>
      </c>
      <c r="D167" s="5">
        <f t="shared" si="35"/>
        <v>-15096.423274023649</v>
      </c>
      <c r="E167" s="5">
        <f t="shared" si="36"/>
        <v>-301.92846548047299</v>
      </c>
      <c r="F167" s="5">
        <f t="shared" si="37"/>
        <v>0</v>
      </c>
      <c r="G167" s="5">
        <f t="shared" si="38"/>
        <v>0</v>
      </c>
      <c r="H167" s="5">
        <f t="shared" si="39"/>
        <v>0</v>
      </c>
      <c r="I167" s="5">
        <f t="shared" si="40"/>
        <v>0</v>
      </c>
      <c r="J167" s="6"/>
      <c r="K167" s="7"/>
    </row>
    <row r="168" spans="1:11">
      <c r="A168" s="12" t="str">
        <f t="shared" si="32"/>
        <v>A</v>
      </c>
      <c r="B168" s="14" t="str">
        <f t="shared" si="33"/>
        <v>A</v>
      </c>
      <c r="C168" s="14" t="e">
        <f t="shared" si="34"/>
        <v>#VALUE!</v>
      </c>
      <c r="D168" s="5">
        <f t="shared" si="35"/>
        <v>-15096.423274023649</v>
      </c>
      <c r="E168" s="5">
        <f t="shared" si="36"/>
        <v>-301.92846548047299</v>
      </c>
      <c r="F168" s="5">
        <f t="shared" si="37"/>
        <v>0</v>
      </c>
      <c r="G168" s="5">
        <f t="shared" si="38"/>
        <v>0</v>
      </c>
      <c r="H168" s="5">
        <f t="shared" si="39"/>
        <v>0</v>
      </c>
      <c r="I168" s="5">
        <f t="shared" si="40"/>
        <v>0</v>
      </c>
      <c r="J168" s="6"/>
      <c r="K168" s="7"/>
    </row>
    <row r="169" spans="1:11">
      <c r="A169" s="12" t="str">
        <f t="shared" si="32"/>
        <v>A</v>
      </c>
      <c r="B169" s="14" t="str">
        <f t="shared" si="33"/>
        <v>A</v>
      </c>
      <c r="C169" s="14" t="e">
        <f t="shared" si="34"/>
        <v>#VALUE!</v>
      </c>
      <c r="D169" s="5">
        <f t="shared" si="35"/>
        <v>-15096.423274023649</v>
      </c>
      <c r="E169" s="5">
        <f t="shared" si="36"/>
        <v>-301.92846548047299</v>
      </c>
      <c r="F169" s="5">
        <f t="shared" si="37"/>
        <v>0</v>
      </c>
      <c r="G169" s="5">
        <f t="shared" si="38"/>
        <v>0</v>
      </c>
      <c r="H169" s="5">
        <f t="shared" si="39"/>
        <v>0</v>
      </c>
      <c r="I169" s="5">
        <f t="shared" si="40"/>
        <v>0</v>
      </c>
      <c r="J169" s="6"/>
      <c r="K169" s="7"/>
    </row>
    <row r="170" spans="1:11">
      <c r="A170" s="12" t="str">
        <f t="shared" si="32"/>
        <v>A</v>
      </c>
      <c r="B170" s="14" t="str">
        <f t="shared" si="33"/>
        <v>A</v>
      </c>
      <c r="C170" s="14" t="e">
        <f t="shared" si="34"/>
        <v>#VALUE!</v>
      </c>
      <c r="D170" s="5">
        <f t="shared" si="35"/>
        <v>-15096.423274023649</v>
      </c>
      <c r="E170" s="5">
        <f t="shared" si="36"/>
        <v>-301.92846548047299</v>
      </c>
      <c r="F170" s="5">
        <f t="shared" si="37"/>
        <v>0</v>
      </c>
      <c r="G170" s="5">
        <f t="shared" si="38"/>
        <v>0</v>
      </c>
      <c r="H170" s="5">
        <f t="shared" si="39"/>
        <v>0</v>
      </c>
      <c r="I170" s="5">
        <f t="shared" si="40"/>
        <v>0</v>
      </c>
      <c r="J170" s="6"/>
      <c r="K170" s="7"/>
    </row>
    <row r="171" spans="1:11">
      <c r="A171" s="12" t="str">
        <f t="shared" si="32"/>
        <v>A</v>
      </c>
      <c r="B171" s="14" t="str">
        <f t="shared" si="33"/>
        <v>A</v>
      </c>
      <c r="C171" s="14" t="e">
        <f t="shared" si="34"/>
        <v>#VALUE!</v>
      </c>
      <c r="D171" s="5">
        <f t="shared" si="35"/>
        <v>-15096.423274023649</v>
      </c>
      <c r="E171" s="5">
        <f t="shared" si="36"/>
        <v>-301.92846548047299</v>
      </c>
      <c r="F171" s="5">
        <f t="shared" si="37"/>
        <v>0</v>
      </c>
      <c r="G171" s="5">
        <f t="shared" si="38"/>
        <v>0</v>
      </c>
      <c r="H171" s="5">
        <f t="shared" si="39"/>
        <v>0</v>
      </c>
      <c r="I171" s="5">
        <f t="shared" si="40"/>
        <v>0</v>
      </c>
      <c r="J171" s="6"/>
      <c r="K171" s="7"/>
    </row>
    <row r="172" spans="1:11">
      <c r="A172" s="12" t="str">
        <f t="shared" si="32"/>
        <v>A</v>
      </c>
      <c r="B172" s="14" t="str">
        <f t="shared" si="33"/>
        <v>A</v>
      </c>
      <c r="C172" s="14" t="e">
        <f t="shared" si="34"/>
        <v>#VALUE!</v>
      </c>
      <c r="D172" s="5">
        <f t="shared" si="35"/>
        <v>-15096.423274023649</v>
      </c>
      <c r="E172" s="5">
        <f t="shared" si="36"/>
        <v>-301.92846548047299</v>
      </c>
      <c r="F172" s="5">
        <f t="shared" si="37"/>
        <v>0</v>
      </c>
      <c r="G172" s="5">
        <f t="shared" si="38"/>
        <v>0</v>
      </c>
      <c r="H172" s="5">
        <f t="shared" si="39"/>
        <v>0</v>
      </c>
      <c r="I172" s="5">
        <f t="shared" si="40"/>
        <v>0</v>
      </c>
      <c r="J172" s="6"/>
      <c r="K172" s="7"/>
    </row>
    <row r="173" spans="1:11">
      <c r="A173" s="12" t="str">
        <f t="shared" si="32"/>
        <v>A</v>
      </c>
      <c r="B173" s="14" t="str">
        <f t="shared" si="33"/>
        <v>A</v>
      </c>
      <c r="C173" s="14" t="e">
        <f t="shared" si="34"/>
        <v>#VALUE!</v>
      </c>
      <c r="D173" s="5">
        <f t="shared" si="35"/>
        <v>-15096.423274023649</v>
      </c>
      <c r="E173" s="5">
        <f t="shared" si="36"/>
        <v>-301.92846548047299</v>
      </c>
      <c r="F173" s="5">
        <f t="shared" si="37"/>
        <v>0</v>
      </c>
      <c r="G173" s="5">
        <f t="shared" si="38"/>
        <v>0</v>
      </c>
      <c r="H173" s="5">
        <f t="shared" si="39"/>
        <v>0</v>
      </c>
      <c r="I173" s="5">
        <f t="shared" si="40"/>
        <v>0</v>
      </c>
      <c r="J173" s="6"/>
      <c r="K173" s="7"/>
    </row>
    <row r="174" spans="1:11">
      <c r="A174" s="12" t="str">
        <f t="shared" si="32"/>
        <v>A</v>
      </c>
      <c r="B174" s="14" t="str">
        <f t="shared" si="33"/>
        <v>A</v>
      </c>
      <c r="C174" s="14" t="e">
        <f t="shared" si="34"/>
        <v>#VALUE!</v>
      </c>
      <c r="D174" s="5">
        <f t="shared" si="35"/>
        <v>-15096.423274023649</v>
      </c>
      <c r="E174" s="5">
        <f t="shared" si="36"/>
        <v>-301.92846548047299</v>
      </c>
      <c r="F174" s="5">
        <f t="shared" si="37"/>
        <v>0</v>
      </c>
      <c r="G174" s="5">
        <f t="shared" si="38"/>
        <v>0</v>
      </c>
      <c r="H174" s="5">
        <f t="shared" si="39"/>
        <v>0</v>
      </c>
      <c r="I174" s="5">
        <f t="shared" si="40"/>
        <v>0</v>
      </c>
      <c r="J174" s="6"/>
      <c r="K174" s="7"/>
    </row>
    <row r="175" spans="1:11">
      <c r="A175" s="12" t="str">
        <f t="shared" si="32"/>
        <v>A</v>
      </c>
      <c r="B175" s="14" t="str">
        <f t="shared" si="33"/>
        <v>A</v>
      </c>
      <c r="C175" s="14" t="e">
        <f t="shared" si="34"/>
        <v>#VALUE!</v>
      </c>
      <c r="D175" s="5">
        <f t="shared" si="35"/>
        <v>-15096.423274023649</v>
      </c>
      <c r="E175" s="5">
        <f t="shared" si="36"/>
        <v>-301.92846548047299</v>
      </c>
      <c r="F175" s="5">
        <f t="shared" si="37"/>
        <v>0</v>
      </c>
      <c r="G175" s="5">
        <f t="shared" si="38"/>
        <v>0</v>
      </c>
      <c r="H175" s="5">
        <f t="shared" si="39"/>
        <v>0</v>
      </c>
      <c r="I175" s="5">
        <f t="shared" si="40"/>
        <v>0</v>
      </c>
      <c r="J175" s="6"/>
      <c r="K175" s="7"/>
    </row>
    <row r="176" spans="1:11">
      <c r="A176" s="12" t="str">
        <f t="shared" si="32"/>
        <v>A</v>
      </c>
      <c r="B176" s="14" t="str">
        <f t="shared" si="33"/>
        <v>A</v>
      </c>
      <c r="C176" s="14" t="e">
        <f t="shared" si="34"/>
        <v>#VALUE!</v>
      </c>
      <c r="D176" s="5">
        <f t="shared" si="35"/>
        <v>-15096.423274023649</v>
      </c>
      <c r="E176" s="5">
        <f t="shared" si="36"/>
        <v>-301.92846548047299</v>
      </c>
      <c r="F176" s="5">
        <f t="shared" si="37"/>
        <v>0</v>
      </c>
      <c r="G176" s="5">
        <f t="shared" si="38"/>
        <v>0</v>
      </c>
      <c r="H176" s="5">
        <f t="shared" si="39"/>
        <v>0</v>
      </c>
      <c r="I176" s="5">
        <f t="shared" si="40"/>
        <v>0</v>
      </c>
      <c r="J176" s="6"/>
      <c r="K176" s="7"/>
    </row>
    <row r="177" spans="1:11">
      <c r="A177" s="12" t="str">
        <f t="shared" si="32"/>
        <v>A</v>
      </c>
      <c r="B177" s="14" t="str">
        <f t="shared" si="33"/>
        <v>A</v>
      </c>
      <c r="C177" s="14" t="e">
        <f t="shared" si="34"/>
        <v>#VALUE!</v>
      </c>
      <c r="D177" s="5">
        <f t="shared" si="35"/>
        <v>-15096.423274023649</v>
      </c>
      <c r="E177" s="5">
        <f t="shared" si="36"/>
        <v>-301.92846548047299</v>
      </c>
      <c r="F177" s="5">
        <f t="shared" si="37"/>
        <v>0</v>
      </c>
      <c r="G177" s="5">
        <f t="shared" si="38"/>
        <v>0</v>
      </c>
      <c r="H177" s="5">
        <f t="shared" si="39"/>
        <v>0</v>
      </c>
      <c r="I177" s="5">
        <f t="shared" si="40"/>
        <v>0</v>
      </c>
      <c r="J177" s="6"/>
      <c r="K177" s="7"/>
    </row>
    <row r="178" spans="1:11">
      <c r="A178" s="12" t="str">
        <f t="shared" si="32"/>
        <v>A</v>
      </c>
      <c r="B178" s="14" t="str">
        <f t="shared" si="33"/>
        <v>A</v>
      </c>
      <c r="C178" s="14" t="e">
        <f t="shared" si="34"/>
        <v>#VALUE!</v>
      </c>
      <c r="D178" s="5">
        <f t="shared" si="35"/>
        <v>-15096.423274023649</v>
      </c>
      <c r="E178" s="5">
        <f t="shared" si="36"/>
        <v>-301.92846548047299</v>
      </c>
      <c r="F178" s="5">
        <f t="shared" si="37"/>
        <v>0</v>
      </c>
      <c r="G178" s="5">
        <f t="shared" si="38"/>
        <v>0</v>
      </c>
      <c r="H178" s="5">
        <f t="shared" si="39"/>
        <v>0</v>
      </c>
      <c r="I178" s="5">
        <f t="shared" si="40"/>
        <v>0</v>
      </c>
      <c r="J178" s="6"/>
      <c r="K178" s="7"/>
    </row>
    <row r="179" spans="1:11">
      <c r="A179" s="12" t="str">
        <f t="shared" si="32"/>
        <v>A</v>
      </c>
      <c r="B179" s="14" t="str">
        <f t="shared" si="33"/>
        <v>A</v>
      </c>
      <c r="C179" s="14" t="e">
        <f t="shared" si="34"/>
        <v>#VALUE!</v>
      </c>
      <c r="D179" s="5">
        <f t="shared" si="35"/>
        <v>-15096.423274023649</v>
      </c>
      <c r="E179" s="5">
        <f t="shared" si="36"/>
        <v>-301.92846548047299</v>
      </c>
      <c r="F179" s="5">
        <f t="shared" si="37"/>
        <v>0</v>
      </c>
      <c r="G179" s="5">
        <f t="shared" si="38"/>
        <v>0</v>
      </c>
      <c r="H179" s="5">
        <f t="shared" si="39"/>
        <v>0</v>
      </c>
      <c r="I179" s="5">
        <f t="shared" si="40"/>
        <v>0</v>
      </c>
      <c r="J179" s="6"/>
      <c r="K179" s="7"/>
    </row>
    <row r="180" spans="1:11">
      <c r="A180" s="12" t="str">
        <f t="shared" si="32"/>
        <v>A</v>
      </c>
      <c r="B180" s="14" t="str">
        <f t="shared" si="33"/>
        <v>A</v>
      </c>
      <c r="C180" s="14" t="e">
        <f t="shared" si="34"/>
        <v>#VALUE!</v>
      </c>
      <c r="D180" s="5">
        <f t="shared" si="35"/>
        <v>-15096.423274023649</v>
      </c>
      <c r="E180" s="5">
        <f t="shared" si="36"/>
        <v>-301.92846548047299</v>
      </c>
      <c r="F180" s="5">
        <f t="shared" si="37"/>
        <v>0</v>
      </c>
      <c r="G180" s="5">
        <f t="shared" si="38"/>
        <v>0</v>
      </c>
      <c r="H180" s="5">
        <f t="shared" si="39"/>
        <v>0</v>
      </c>
      <c r="I180" s="5">
        <f t="shared" si="40"/>
        <v>0</v>
      </c>
      <c r="J180" s="6"/>
      <c r="K180" s="7"/>
    </row>
    <row r="181" spans="1:11">
      <c r="A181" s="12" t="str">
        <f t="shared" si="32"/>
        <v>A</v>
      </c>
      <c r="B181" s="14" t="str">
        <f t="shared" si="33"/>
        <v>A</v>
      </c>
      <c r="C181" s="14" t="e">
        <f t="shared" si="34"/>
        <v>#VALUE!</v>
      </c>
      <c r="D181" s="5">
        <f t="shared" si="35"/>
        <v>-15096.423274023649</v>
      </c>
      <c r="E181" s="5">
        <f t="shared" si="36"/>
        <v>-301.92846548047299</v>
      </c>
      <c r="F181" s="5">
        <f t="shared" si="37"/>
        <v>0</v>
      </c>
      <c r="G181" s="5">
        <f t="shared" si="38"/>
        <v>0</v>
      </c>
      <c r="H181" s="5">
        <f t="shared" si="39"/>
        <v>0</v>
      </c>
      <c r="I181" s="5">
        <f t="shared" si="40"/>
        <v>0</v>
      </c>
      <c r="J181" s="6"/>
      <c r="K181" s="7"/>
    </row>
    <row r="182" spans="1:11">
      <c r="A182" s="12" t="str">
        <f t="shared" si="32"/>
        <v>A</v>
      </c>
      <c r="B182" s="14" t="str">
        <f t="shared" si="33"/>
        <v>A</v>
      </c>
      <c r="C182" s="14" t="e">
        <f t="shared" si="34"/>
        <v>#VALUE!</v>
      </c>
      <c r="D182" s="5">
        <f t="shared" si="35"/>
        <v>-15096.423274023649</v>
      </c>
      <c r="E182" s="5">
        <f t="shared" si="36"/>
        <v>-301.92846548047299</v>
      </c>
      <c r="F182" s="5">
        <f t="shared" si="37"/>
        <v>0</v>
      </c>
      <c r="G182" s="5">
        <f t="shared" si="38"/>
        <v>0</v>
      </c>
      <c r="H182" s="5">
        <f t="shared" si="39"/>
        <v>0</v>
      </c>
      <c r="I182" s="5">
        <f t="shared" si="40"/>
        <v>0</v>
      </c>
      <c r="J182" s="6"/>
      <c r="K182" s="7"/>
    </row>
    <row r="183" spans="1:11">
      <c r="A183" s="12" t="str">
        <f t="shared" si="32"/>
        <v>A</v>
      </c>
      <c r="B183" s="14" t="str">
        <f t="shared" si="33"/>
        <v>A</v>
      </c>
      <c r="C183" s="14" t="e">
        <f t="shared" si="34"/>
        <v>#VALUE!</v>
      </c>
      <c r="D183" s="5">
        <f t="shared" si="35"/>
        <v>-15096.423274023649</v>
      </c>
      <c r="E183" s="5">
        <f t="shared" si="36"/>
        <v>-301.92846548047299</v>
      </c>
      <c r="F183" s="5">
        <f t="shared" si="37"/>
        <v>0</v>
      </c>
      <c r="G183" s="5">
        <f t="shared" si="38"/>
        <v>0</v>
      </c>
      <c r="H183" s="5">
        <f t="shared" si="39"/>
        <v>0</v>
      </c>
      <c r="I183" s="5">
        <f t="shared" si="40"/>
        <v>0</v>
      </c>
      <c r="J183" s="6"/>
      <c r="K183" s="7"/>
    </row>
    <row r="184" spans="1:11">
      <c r="A184" s="12" t="str">
        <f t="shared" si="32"/>
        <v>A</v>
      </c>
      <c r="B184" s="14" t="str">
        <f t="shared" si="33"/>
        <v>A</v>
      </c>
      <c r="C184" s="14" t="e">
        <f t="shared" si="34"/>
        <v>#VALUE!</v>
      </c>
      <c r="D184" s="5">
        <f t="shared" si="35"/>
        <v>-15096.423274023649</v>
      </c>
      <c r="E184" s="5">
        <f t="shared" si="36"/>
        <v>-301.92846548047299</v>
      </c>
      <c r="F184" s="5">
        <f t="shared" si="37"/>
        <v>0</v>
      </c>
      <c r="G184" s="5">
        <f t="shared" si="38"/>
        <v>0</v>
      </c>
      <c r="H184" s="5">
        <f t="shared" si="39"/>
        <v>0</v>
      </c>
      <c r="I184" s="5">
        <f t="shared" si="40"/>
        <v>0</v>
      </c>
      <c r="J184" s="6"/>
      <c r="K184" s="7"/>
    </row>
    <row r="185" spans="1:11">
      <c r="A185" s="12" t="str">
        <f t="shared" si="32"/>
        <v>A</v>
      </c>
      <c r="B185" s="14" t="str">
        <f t="shared" si="33"/>
        <v>A</v>
      </c>
      <c r="C185" s="14" t="e">
        <f t="shared" si="34"/>
        <v>#VALUE!</v>
      </c>
      <c r="D185" s="5">
        <f t="shared" si="35"/>
        <v>-15096.423274023649</v>
      </c>
      <c r="E185" s="5">
        <f t="shared" si="36"/>
        <v>-301.92846548047299</v>
      </c>
      <c r="F185" s="5">
        <f t="shared" si="37"/>
        <v>0</v>
      </c>
      <c r="G185" s="5">
        <f t="shared" si="38"/>
        <v>0</v>
      </c>
      <c r="H185" s="5">
        <f t="shared" si="39"/>
        <v>0</v>
      </c>
      <c r="I185" s="5">
        <f t="shared" si="40"/>
        <v>0</v>
      </c>
      <c r="J185" s="6"/>
      <c r="K185" s="7"/>
    </row>
    <row r="186" spans="1:11">
      <c r="A186" s="12" t="str">
        <f t="shared" si="32"/>
        <v>A</v>
      </c>
      <c r="B186" s="14" t="str">
        <f t="shared" si="33"/>
        <v>A</v>
      </c>
      <c r="C186" s="14" t="e">
        <f t="shared" si="34"/>
        <v>#VALUE!</v>
      </c>
      <c r="D186" s="5">
        <f t="shared" si="35"/>
        <v>-15096.423274023649</v>
      </c>
      <c r="E186" s="5">
        <f t="shared" si="36"/>
        <v>-301.92846548047299</v>
      </c>
      <c r="F186" s="5">
        <f t="shared" si="37"/>
        <v>0</v>
      </c>
      <c r="G186" s="5">
        <f t="shared" si="38"/>
        <v>0</v>
      </c>
      <c r="H186" s="5">
        <f t="shared" si="39"/>
        <v>0</v>
      </c>
      <c r="I186" s="5">
        <f t="shared" si="40"/>
        <v>0</v>
      </c>
      <c r="J186" s="6"/>
      <c r="K186" s="7"/>
    </row>
    <row r="187" spans="1:11">
      <c r="A187" s="12" t="str">
        <f t="shared" si="32"/>
        <v>A</v>
      </c>
      <c r="B187" s="14" t="str">
        <f t="shared" si="33"/>
        <v>A</v>
      </c>
      <c r="C187" s="14" t="e">
        <f t="shared" si="34"/>
        <v>#VALUE!</v>
      </c>
      <c r="D187" s="5">
        <f t="shared" si="35"/>
        <v>-15096.423274023649</v>
      </c>
      <c r="E187" s="5">
        <f t="shared" si="36"/>
        <v>-301.92846548047299</v>
      </c>
      <c r="F187" s="5">
        <f t="shared" si="37"/>
        <v>0</v>
      </c>
      <c r="G187" s="5">
        <f t="shared" si="38"/>
        <v>0</v>
      </c>
      <c r="H187" s="5">
        <f t="shared" si="39"/>
        <v>0</v>
      </c>
      <c r="I187" s="5">
        <f t="shared" si="40"/>
        <v>0</v>
      </c>
      <c r="J187" s="6"/>
      <c r="K187" s="7"/>
    </row>
    <row r="188" spans="1:11">
      <c r="A188" s="12" t="str">
        <f t="shared" si="32"/>
        <v>A</v>
      </c>
      <c r="B188" s="14" t="str">
        <f t="shared" si="33"/>
        <v>A</v>
      </c>
      <c r="C188" s="14" t="e">
        <f t="shared" si="34"/>
        <v>#VALUE!</v>
      </c>
      <c r="D188" s="5">
        <f t="shared" si="35"/>
        <v>-15096.423274023649</v>
      </c>
      <c r="E188" s="5">
        <f t="shared" si="36"/>
        <v>-301.92846548047299</v>
      </c>
      <c r="F188" s="5">
        <f t="shared" si="37"/>
        <v>0</v>
      </c>
      <c r="G188" s="5">
        <f t="shared" si="38"/>
        <v>0</v>
      </c>
      <c r="H188" s="5">
        <f t="shared" si="39"/>
        <v>0</v>
      </c>
      <c r="I188" s="5">
        <f t="shared" si="40"/>
        <v>0</v>
      </c>
      <c r="J188" s="6"/>
      <c r="K188" s="7"/>
    </row>
    <row r="189" spans="1:11">
      <c r="A189" s="12" t="str">
        <f t="shared" si="32"/>
        <v>A</v>
      </c>
      <c r="B189" s="14" t="str">
        <f t="shared" si="33"/>
        <v>A</v>
      </c>
      <c r="C189" s="14" t="e">
        <f t="shared" si="34"/>
        <v>#VALUE!</v>
      </c>
      <c r="D189" s="5">
        <f t="shared" si="35"/>
        <v>-15096.423274023649</v>
      </c>
      <c r="E189" s="5">
        <f t="shared" si="36"/>
        <v>-301.92846548047299</v>
      </c>
      <c r="F189" s="5">
        <f t="shared" si="37"/>
        <v>0</v>
      </c>
      <c r="G189" s="5">
        <f t="shared" si="38"/>
        <v>0</v>
      </c>
      <c r="H189" s="5">
        <f t="shared" si="39"/>
        <v>0</v>
      </c>
      <c r="I189" s="5">
        <f t="shared" si="40"/>
        <v>0</v>
      </c>
      <c r="J189" s="6"/>
      <c r="K189" s="7"/>
    </row>
    <row r="190" spans="1:11">
      <c r="A190" s="12" t="str">
        <f t="shared" si="32"/>
        <v>A</v>
      </c>
      <c r="B190" s="14" t="str">
        <f t="shared" si="33"/>
        <v>A</v>
      </c>
      <c r="C190" s="14" t="e">
        <f t="shared" si="34"/>
        <v>#VALUE!</v>
      </c>
      <c r="D190" s="5">
        <f t="shared" si="35"/>
        <v>-15096.423274023649</v>
      </c>
      <c r="E190" s="5">
        <f t="shared" si="36"/>
        <v>-301.92846548047299</v>
      </c>
      <c r="F190" s="5">
        <f t="shared" si="37"/>
        <v>0</v>
      </c>
      <c r="G190" s="5">
        <f t="shared" si="38"/>
        <v>0</v>
      </c>
      <c r="H190" s="5">
        <f t="shared" si="39"/>
        <v>0</v>
      </c>
      <c r="I190" s="5">
        <f t="shared" si="40"/>
        <v>0</v>
      </c>
      <c r="J190" s="6"/>
      <c r="K190" s="7"/>
    </row>
    <row r="191" spans="1:11">
      <c r="A191" s="12" t="str">
        <f t="shared" si="32"/>
        <v>A</v>
      </c>
      <c r="B191" s="14" t="str">
        <f t="shared" si="33"/>
        <v>A</v>
      </c>
      <c r="C191" s="14" t="e">
        <f t="shared" si="34"/>
        <v>#VALUE!</v>
      </c>
      <c r="D191" s="5">
        <f t="shared" si="35"/>
        <v>-15096.423274023649</v>
      </c>
      <c r="E191" s="5">
        <f t="shared" si="36"/>
        <v>-301.92846548047299</v>
      </c>
      <c r="F191" s="5">
        <f t="shared" si="37"/>
        <v>0</v>
      </c>
      <c r="G191" s="5">
        <f t="shared" si="38"/>
        <v>0</v>
      </c>
      <c r="H191" s="5">
        <f t="shared" si="39"/>
        <v>0</v>
      </c>
      <c r="I191" s="5">
        <f t="shared" si="40"/>
        <v>0</v>
      </c>
      <c r="J191" s="6"/>
      <c r="K191" s="7"/>
    </row>
    <row r="192" spans="1:11">
      <c r="A192" s="12" t="str">
        <f t="shared" si="32"/>
        <v>A</v>
      </c>
      <c r="B192" s="14" t="str">
        <f t="shared" si="33"/>
        <v>A</v>
      </c>
      <c r="C192" s="14" t="e">
        <f t="shared" si="34"/>
        <v>#VALUE!</v>
      </c>
      <c r="D192" s="5">
        <f t="shared" si="35"/>
        <v>-15096.423274023649</v>
      </c>
      <c r="E192" s="5">
        <f t="shared" si="36"/>
        <v>-301.92846548047299</v>
      </c>
      <c r="F192" s="5">
        <f t="shared" si="37"/>
        <v>0</v>
      </c>
      <c r="G192" s="5">
        <f t="shared" si="38"/>
        <v>0</v>
      </c>
      <c r="H192" s="5">
        <f t="shared" si="39"/>
        <v>0</v>
      </c>
      <c r="I192" s="5">
        <f t="shared" si="40"/>
        <v>0</v>
      </c>
      <c r="J192" s="6"/>
      <c r="K192" s="7"/>
    </row>
    <row r="193" spans="1:11">
      <c r="A193" s="12" t="str">
        <f t="shared" si="32"/>
        <v>A</v>
      </c>
      <c r="B193" s="14" t="str">
        <f t="shared" si="33"/>
        <v>A</v>
      </c>
      <c r="C193" s="14" t="e">
        <f t="shared" si="34"/>
        <v>#VALUE!</v>
      </c>
      <c r="D193" s="5">
        <f t="shared" si="35"/>
        <v>-15096.423274023649</v>
      </c>
      <c r="E193" s="5">
        <f t="shared" si="36"/>
        <v>-301.92846548047299</v>
      </c>
      <c r="F193" s="5">
        <f t="shared" si="37"/>
        <v>0</v>
      </c>
      <c r="G193" s="5">
        <f t="shared" si="38"/>
        <v>0</v>
      </c>
      <c r="H193" s="5">
        <f t="shared" si="39"/>
        <v>0</v>
      </c>
      <c r="I193" s="5">
        <f t="shared" si="40"/>
        <v>0</v>
      </c>
      <c r="J193" s="6"/>
      <c r="K193" s="7"/>
    </row>
    <row r="194" spans="1:11">
      <c r="A194" s="12" t="str">
        <f t="shared" si="32"/>
        <v>A</v>
      </c>
      <c r="B194" s="14" t="str">
        <f t="shared" si="33"/>
        <v>A</v>
      </c>
      <c r="C194" s="14" t="e">
        <f t="shared" si="34"/>
        <v>#VALUE!</v>
      </c>
      <c r="D194" s="5">
        <f t="shared" si="35"/>
        <v>-15096.423274023649</v>
      </c>
      <c r="E194" s="5">
        <f t="shared" si="36"/>
        <v>-301.92846548047299</v>
      </c>
      <c r="F194" s="5">
        <f t="shared" si="37"/>
        <v>0</v>
      </c>
      <c r="G194" s="5">
        <f t="shared" si="38"/>
        <v>0</v>
      </c>
      <c r="H194" s="5">
        <f t="shared" si="39"/>
        <v>0</v>
      </c>
      <c r="I194" s="5">
        <f t="shared" si="40"/>
        <v>0</v>
      </c>
      <c r="J194" s="6"/>
      <c r="K194" s="7"/>
    </row>
    <row r="195" spans="1:11">
      <c r="A195" s="12" t="str">
        <f t="shared" si="32"/>
        <v>A</v>
      </c>
      <c r="B195" s="14" t="str">
        <f t="shared" si="33"/>
        <v>A</v>
      </c>
      <c r="C195" s="14" t="e">
        <f t="shared" si="34"/>
        <v>#VALUE!</v>
      </c>
      <c r="D195" s="5">
        <f t="shared" si="35"/>
        <v>-15096.423274023649</v>
      </c>
      <c r="E195" s="5">
        <f t="shared" si="36"/>
        <v>-301.92846548047299</v>
      </c>
      <c r="F195" s="5">
        <f t="shared" si="37"/>
        <v>0</v>
      </c>
      <c r="G195" s="5">
        <f t="shared" si="38"/>
        <v>0</v>
      </c>
      <c r="H195" s="5">
        <f t="shared" si="39"/>
        <v>0</v>
      </c>
      <c r="I195" s="5">
        <f t="shared" si="40"/>
        <v>0</v>
      </c>
      <c r="J195" s="6"/>
      <c r="K195" s="7"/>
    </row>
    <row r="196" spans="1:11">
      <c r="A196" s="12" t="str">
        <f t="shared" si="32"/>
        <v>A</v>
      </c>
      <c r="B196" s="14" t="str">
        <f t="shared" si="33"/>
        <v>A</v>
      </c>
      <c r="C196" s="14" t="e">
        <f t="shared" si="34"/>
        <v>#VALUE!</v>
      </c>
      <c r="D196" s="5">
        <f t="shared" si="35"/>
        <v>-15096.423274023649</v>
      </c>
      <c r="E196" s="5">
        <f t="shared" si="36"/>
        <v>-301.92846548047299</v>
      </c>
      <c r="F196" s="5">
        <f t="shared" si="37"/>
        <v>0</v>
      </c>
      <c r="G196" s="5">
        <f t="shared" si="38"/>
        <v>0</v>
      </c>
      <c r="H196" s="5">
        <f t="shared" si="39"/>
        <v>0</v>
      </c>
      <c r="I196" s="5">
        <f t="shared" si="40"/>
        <v>0</v>
      </c>
      <c r="J196" s="6"/>
      <c r="K196" s="7"/>
    </row>
    <row r="197" spans="1:11">
      <c r="A197" s="12" t="str">
        <f t="shared" ref="A197:A258" si="41">IF(D197&lt;0,"A",A196+1)</f>
        <v>A</v>
      </c>
      <c r="B197" s="14" t="str">
        <f t="shared" ref="B197:B251" si="42">IF(D197&lt;0,"A",C197)</f>
        <v>A</v>
      </c>
      <c r="C197" s="14" t="e">
        <f t="shared" ref="C197:C251" si="43">ROUNDDOWN(A197/$D$5,0)</f>
        <v>#VALUE!</v>
      </c>
      <c r="D197" s="5">
        <f t="shared" ref="D197:D258" si="44">D196-F196</f>
        <v>-15096.423274023649</v>
      </c>
      <c r="E197" s="5">
        <f t="shared" ref="E197:E258" si="45">D197*$D$6/$D$5</f>
        <v>-301.92846548047299</v>
      </c>
      <c r="F197" s="5">
        <f t="shared" ref="F197:F258" si="46">IF(E197&lt;0,0,$D$9-E197)</f>
        <v>0</v>
      </c>
      <c r="G197" s="5">
        <f t="shared" ref="G197:G258" si="47">IF(E197&lt;0,0,$D$9)</f>
        <v>0</v>
      </c>
      <c r="H197" s="5">
        <f t="shared" ref="H197:H258" si="48">IF(E197&lt;0,0,E197+H196)</f>
        <v>0</v>
      </c>
      <c r="I197" s="5">
        <f t="shared" ref="I197:I258" si="49">IF(E197&gt;0,F197+I196,0)</f>
        <v>0</v>
      </c>
      <c r="J197" s="6"/>
      <c r="K197" s="7"/>
    </row>
    <row r="198" spans="1:11">
      <c r="A198" s="12" t="str">
        <f t="shared" si="41"/>
        <v>A</v>
      </c>
      <c r="B198" s="14" t="str">
        <f t="shared" si="42"/>
        <v>A</v>
      </c>
      <c r="C198" s="14" t="e">
        <f t="shared" si="43"/>
        <v>#VALUE!</v>
      </c>
      <c r="D198" s="5">
        <f t="shared" si="44"/>
        <v>-15096.423274023649</v>
      </c>
      <c r="E198" s="5">
        <f t="shared" si="45"/>
        <v>-301.92846548047299</v>
      </c>
      <c r="F198" s="5">
        <f t="shared" si="46"/>
        <v>0</v>
      </c>
      <c r="G198" s="5">
        <f t="shared" si="47"/>
        <v>0</v>
      </c>
      <c r="H198" s="5">
        <f t="shared" si="48"/>
        <v>0</v>
      </c>
      <c r="I198" s="5">
        <f t="shared" si="49"/>
        <v>0</v>
      </c>
      <c r="J198" s="6"/>
      <c r="K198" s="7"/>
    </row>
    <row r="199" spans="1:11">
      <c r="A199" s="12" t="str">
        <f t="shared" si="41"/>
        <v>A</v>
      </c>
      <c r="B199" s="14" t="str">
        <f t="shared" si="42"/>
        <v>A</v>
      </c>
      <c r="C199" s="14" t="e">
        <f t="shared" si="43"/>
        <v>#VALUE!</v>
      </c>
      <c r="D199" s="5">
        <f t="shared" si="44"/>
        <v>-15096.423274023649</v>
      </c>
      <c r="E199" s="5">
        <f t="shared" si="45"/>
        <v>-301.92846548047299</v>
      </c>
      <c r="F199" s="5">
        <f t="shared" si="46"/>
        <v>0</v>
      </c>
      <c r="G199" s="5">
        <f t="shared" si="47"/>
        <v>0</v>
      </c>
      <c r="H199" s="5">
        <f t="shared" si="48"/>
        <v>0</v>
      </c>
      <c r="I199" s="5">
        <f t="shared" si="49"/>
        <v>0</v>
      </c>
      <c r="J199" s="6"/>
      <c r="K199" s="7"/>
    </row>
    <row r="200" spans="1:11">
      <c r="A200" s="12" t="str">
        <f t="shared" si="41"/>
        <v>A</v>
      </c>
      <c r="B200" s="14" t="str">
        <f t="shared" si="42"/>
        <v>A</v>
      </c>
      <c r="C200" s="14" t="e">
        <f t="shared" si="43"/>
        <v>#VALUE!</v>
      </c>
      <c r="D200" s="5">
        <f t="shared" si="44"/>
        <v>-15096.423274023649</v>
      </c>
      <c r="E200" s="5">
        <f t="shared" si="45"/>
        <v>-301.92846548047299</v>
      </c>
      <c r="F200" s="5">
        <f t="shared" si="46"/>
        <v>0</v>
      </c>
      <c r="G200" s="5">
        <f t="shared" si="47"/>
        <v>0</v>
      </c>
      <c r="H200" s="5">
        <f t="shared" si="48"/>
        <v>0</v>
      </c>
      <c r="I200" s="5">
        <f t="shared" si="49"/>
        <v>0</v>
      </c>
      <c r="J200" s="6"/>
      <c r="K200" s="7"/>
    </row>
    <row r="201" spans="1:11">
      <c r="A201" s="12" t="str">
        <f t="shared" si="41"/>
        <v>A</v>
      </c>
      <c r="B201" s="14" t="str">
        <f t="shared" si="42"/>
        <v>A</v>
      </c>
      <c r="C201" s="14" t="e">
        <f t="shared" si="43"/>
        <v>#VALUE!</v>
      </c>
      <c r="D201" s="5">
        <f t="shared" si="44"/>
        <v>-15096.423274023649</v>
      </c>
      <c r="E201" s="5">
        <f t="shared" si="45"/>
        <v>-301.92846548047299</v>
      </c>
      <c r="F201" s="5">
        <f t="shared" si="46"/>
        <v>0</v>
      </c>
      <c r="G201" s="5">
        <f t="shared" si="47"/>
        <v>0</v>
      </c>
      <c r="H201" s="5">
        <f t="shared" si="48"/>
        <v>0</v>
      </c>
      <c r="I201" s="5">
        <f t="shared" si="49"/>
        <v>0</v>
      </c>
      <c r="J201" s="6"/>
      <c r="K201" s="7"/>
    </row>
    <row r="202" spans="1:11">
      <c r="A202" s="12" t="str">
        <f t="shared" si="41"/>
        <v>A</v>
      </c>
      <c r="B202" s="14" t="str">
        <f t="shared" si="42"/>
        <v>A</v>
      </c>
      <c r="C202" s="14" t="e">
        <f t="shared" si="43"/>
        <v>#VALUE!</v>
      </c>
      <c r="D202" s="5">
        <f t="shared" si="44"/>
        <v>-15096.423274023649</v>
      </c>
      <c r="E202" s="5">
        <f t="shared" si="45"/>
        <v>-301.92846548047299</v>
      </c>
      <c r="F202" s="5">
        <f t="shared" si="46"/>
        <v>0</v>
      </c>
      <c r="G202" s="5">
        <f t="shared" si="47"/>
        <v>0</v>
      </c>
      <c r="H202" s="5">
        <f t="shared" si="48"/>
        <v>0</v>
      </c>
      <c r="I202" s="5">
        <f t="shared" si="49"/>
        <v>0</v>
      </c>
      <c r="J202" s="6"/>
      <c r="K202" s="7"/>
    </row>
    <row r="203" spans="1:11">
      <c r="A203" s="12" t="str">
        <f t="shared" si="41"/>
        <v>A</v>
      </c>
      <c r="B203" s="14" t="str">
        <f t="shared" si="42"/>
        <v>A</v>
      </c>
      <c r="C203" s="14" t="e">
        <f t="shared" si="43"/>
        <v>#VALUE!</v>
      </c>
      <c r="D203" s="5">
        <f t="shared" si="44"/>
        <v>-15096.423274023649</v>
      </c>
      <c r="E203" s="5">
        <f t="shared" si="45"/>
        <v>-301.92846548047299</v>
      </c>
      <c r="F203" s="5">
        <f t="shared" si="46"/>
        <v>0</v>
      </c>
      <c r="G203" s="5">
        <f t="shared" si="47"/>
        <v>0</v>
      </c>
      <c r="H203" s="5">
        <f t="shared" si="48"/>
        <v>0</v>
      </c>
      <c r="I203" s="5">
        <f t="shared" si="49"/>
        <v>0</v>
      </c>
      <c r="J203" s="6"/>
      <c r="K203" s="7"/>
    </row>
    <row r="204" spans="1:11">
      <c r="A204" s="12" t="str">
        <f t="shared" si="41"/>
        <v>A</v>
      </c>
      <c r="B204" s="14" t="str">
        <f t="shared" si="42"/>
        <v>A</v>
      </c>
      <c r="C204" s="14" t="e">
        <f t="shared" si="43"/>
        <v>#VALUE!</v>
      </c>
      <c r="D204" s="5">
        <f t="shared" si="44"/>
        <v>-15096.423274023649</v>
      </c>
      <c r="E204" s="5">
        <f t="shared" si="45"/>
        <v>-301.92846548047299</v>
      </c>
      <c r="F204" s="5">
        <f t="shared" si="46"/>
        <v>0</v>
      </c>
      <c r="G204" s="5">
        <f t="shared" si="47"/>
        <v>0</v>
      </c>
      <c r="H204" s="5">
        <f t="shared" si="48"/>
        <v>0</v>
      </c>
      <c r="I204" s="5">
        <f t="shared" si="49"/>
        <v>0</v>
      </c>
      <c r="J204" s="6"/>
      <c r="K204" s="7"/>
    </row>
    <row r="205" spans="1:11">
      <c r="A205" s="12" t="str">
        <f t="shared" si="41"/>
        <v>A</v>
      </c>
      <c r="B205" s="14" t="str">
        <f t="shared" si="42"/>
        <v>A</v>
      </c>
      <c r="C205" s="14" t="e">
        <f t="shared" si="43"/>
        <v>#VALUE!</v>
      </c>
      <c r="D205" s="5">
        <f t="shared" si="44"/>
        <v>-15096.423274023649</v>
      </c>
      <c r="E205" s="5">
        <f t="shared" si="45"/>
        <v>-301.92846548047299</v>
      </c>
      <c r="F205" s="5">
        <f t="shared" si="46"/>
        <v>0</v>
      </c>
      <c r="G205" s="5">
        <f t="shared" si="47"/>
        <v>0</v>
      </c>
      <c r="H205" s="5">
        <f t="shared" si="48"/>
        <v>0</v>
      </c>
      <c r="I205" s="5">
        <f t="shared" si="49"/>
        <v>0</v>
      </c>
      <c r="J205" s="6"/>
      <c r="K205" s="7"/>
    </row>
    <row r="206" spans="1:11">
      <c r="A206" s="12" t="str">
        <f t="shared" si="41"/>
        <v>A</v>
      </c>
      <c r="B206" s="14" t="str">
        <f t="shared" si="42"/>
        <v>A</v>
      </c>
      <c r="C206" s="14" t="e">
        <f t="shared" si="43"/>
        <v>#VALUE!</v>
      </c>
      <c r="D206" s="5">
        <f t="shared" si="44"/>
        <v>-15096.423274023649</v>
      </c>
      <c r="E206" s="5">
        <f t="shared" si="45"/>
        <v>-301.92846548047299</v>
      </c>
      <c r="F206" s="5">
        <f t="shared" si="46"/>
        <v>0</v>
      </c>
      <c r="G206" s="5">
        <f t="shared" si="47"/>
        <v>0</v>
      </c>
      <c r="H206" s="5">
        <f t="shared" si="48"/>
        <v>0</v>
      </c>
      <c r="I206" s="5">
        <f t="shared" si="49"/>
        <v>0</v>
      </c>
      <c r="J206" s="6"/>
      <c r="K206" s="7"/>
    </row>
    <row r="207" spans="1:11">
      <c r="A207" s="12" t="str">
        <f t="shared" si="41"/>
        <v>A</v>
      </c>
      <c r="B207" s="14" t="str">
        <f t="shared" si="42"/>
        <v>A</v>
      </c>
      <c r="C207" s="14" t="e">
        <f t="shared" si="43"/>
        <v>#VALUE!</v>
      </c>
      <c r="D207" s="5">
        <f t="shared" si="44"/>
        <v>-15096.423274023649</v>
      </c>
      <c r="E207" s="5">
        <f t="shared" si="45"/>
        <v>-301.92846548047299</v>
      </c>
      <c r="F207" s="5">
        <f t="shared" si="46"/>
        <v>0</v>
      </c>
      <c r="G207" s="5">
        <f t="shared" si="47"/>
        <v>0</v>
      </c>
      <c r="H207" s="5">
        <f t="shared" si="48"/>
        <v>0</v>
      </c>
      <c r="I207" s="5">
        <f t="shared" si="49"/>
        <v>0</v>
      </c>
      <c r="J207" s="6"/>
      <c r="K207" s="7"/>
    </row>
    <row r="208" spans="1:11">
      <c r="A208" s="12" t="str">
        <f t="shared" si="41"/>
        <v>A</v>
      </c>
      <c r="B208" s="14" t="str">
        <f t="shared" si="42"/>
        <v>A</v>
      </c>
      <c r="C208" s="14" t="e">
        <f t="shared" si="43"/>
        <v>#VALUE!</v>
      </c>
      <c r="D208" s="5">
        <f t="shared" si="44"/>
        <v>-15096.423274023649</v>
      </c>
      <c r="E208" s="5">
        <f t="shared" si="45"/>
        <v>-301.92846548047299</v>
      </c>
      <c r="F208" s="5">
        <f t="shared" si="46"/>
        <v>0</v>
      </c>
      <c r="G208" s="5">
        <f t="shared" si="47"/>
        <v>0</v>
      </c>
      <c r="H208" s="5">
        <f t="shared" si="48"/>
        <v>0</v>
      </c>
      <c r="I208" s="5">
        <f t="shared" si="49"/>
        <v>0</v>
      </c>
      <c r="J208" s="6"/>
      <c r="K208" s="7"/>
    </row>
    <row r="209" spans="1:11">
      <c r="A209" s="12" t="str">
        <f t="shared" si="41"/>
        <v>A</v>
      </c>
      <c r="B209" s="14" t="str">
        <f t="shared" si="42"/>
        <v>A</v>
      </c>
      <c r="C209" s="14" t="e">
        <f t="shared" si="43"/>
        <v>#VALUE!</v>
      </c>
      <c r="D209" s="5">
        <f t="shared" si="44"/>
        <v>-15096.423274023649</v>
      </c>
      <c r="E209" s="5">
        <f t="shared" si="45"/>
        <v>-301.92846548047299</v>
      </c>
      <c r="F209" s="5">
        <f t="shared" si="46"/>
        <v>0</v>
      </c>
      <c r="G209" s="5">
        <f t="shared" si="47"/>
        <v>0</v>
      </c>
      <c r="H209" s="5">
        <f t="shared" si="48"/>
        <v>0</v>
      </c>
      <c r="I209" s="5">
        <f t="shared" si="49"/>
        <v>0</v>
      </c>
      <c r="J209" s="6"/>
      <c r="K209" s="7"/>
    </row>
    <row r="210" spans="1:11">
      <c r="A210" s="12" t="str">
        <f t="shared" si="41"/>
        <v>A</v>
      </c>
      <c r="B210" s="14" t="str">
        <f t="shared" si="42"/>
        <v>A</v>
      </c>
      <c r="C210" s="14" t="e">
        <f t="shared" si="43"/>
        <v>#VALUE!</v>
      </c>
      <c r="D210" s="5">
        <f t="shared" si="44"/>
        <v>-15096.423274023649</v>
      </c>
      <c r="E210" s="5">
        <f t="shared" si="45"/>
        <v>-301.92846548047299</v>
      </c>
      <c r="F210" s="5">
        <f t="shared" si="46"/>
        <v>0</v>
      </c>
      <c r="G210" s="5">
        <f t="shared" si="47"/>
        <v>0</v>
      </c>
      <c r="H210" s="5">
        <f t="shared" si="48"/>
        <v>0</v>
      </c>
      <c r="I210" s="5">
        <f t="shared" si="49"/>
        <v>0</v>
      </c>
      <c r="J210" s="6"/>
      <c r="K210" s="7"/>
    </row>
    <row r="211" spans="1:11">
      <c r="A211" s="12" t="str">
        <f t="shared" si="41"/>
        <v>A</v>
      </c>
      <c r="B211" s="14" t="str">
        <f t="shared" si="42"/>
        <v>A</v>
      </c>
      <c r="C211" s="14" t="e">
        <f t="shared" si="43"/>
        <v>#VALUE!</v>
      </c>
      <c r="D211" s="5">
        <f t="shared" si="44"/>
        <v>-15096.423274023649</v>
      </c>
      <c r="E211" s="5">
        <f t="shared" si="45"/>
        <v>-301.92846548047299</v>
      </c>
      <c r="F211" s="5">
        <f t="shared" si="46"/>
        <v>0</v>
      </c>
      <c r="G211" s="5">
        <f t="shared" si="47"/>
        <v>0</v>
      </c>
      <c r="H211" s="5">
        <f t="shared" si="48"/>
        <v>0</v>
      </c>
      <c r="I211" s="5">
        <f t="shared" si="49"/>
        <v>0</v>
      </c>
      <c r="J211" s="6"/>
      <c r="K211" s="7"/>
    </row>
    <row r="212" spans="1:11">
      <c r="A212" s="12" t="str">
        <f t="shared" si="41"/>
        <v>A</v>
      </c>
      <c r="B212" s="14" t="str">
        <f t="shared" si="42"/>
        <v>A</v>
      </c>
      <c r="C212" s="14" t="e">
        <f t="shared" si="43"/>
        <v>#VALUE!</v>
      </c>
      <c r="D212" s="5">
        <f t="shared" si="44"/>
        <v>-15096.423274023649</v>
      </c>
      <c r="E212" s="5">
        <f t="shared" si="45"/>
        <v>-301.92846548047299</v>
      </c>
      <c r="F212" s="5">
        <f t="shared" si="46"/>
        <v>0</v>
      </c>
      <c r="G212" s="5">
        <f t="shared" si="47"/>
        <v>0</v>
      </c>
      <c r="H212" s="5">
        <f t="shared" si="48"/>
        <v>0</v>
      </c>
      <c r="I212" s="5">
        <f t="shared" si="49"/>
        <v>0</v>
      </c>
      <c r="J212" s="6"/>
      <c r="K212" s="7"/>
    </row>
    <row r="213" spans="1:11">
      <c r="A213" s="12" t="str">
        <f t="shared" si="41"/>
        <v>A</v>
      </c>
      <c r="B213" s="14" t="str">
        <f t="shared" si="42"/>
        <v>A</v>
      </c>
      <c r="C213" s="14" t="e">
        <f t="shared" si="43"/>
        <v>#VALUE!</v>
      </c>
      <c r="D213" s="5">
        <f t="shared" si="44"/>
        <v>-15096.423274023649</v>
      </c>
      <c r="E213" s="5">
        <f t="shared" si="45"/>
        <v>-301.92846548047299</v>
      </c>
      <c r="F213" s="5">
        <f t="shared" si="46"/>
        <v>0</v>
      </c>
      <c r="G213" s="5">
        <f t="shared" si="47"/>
        <v>0</v>
      </c>
      <c r="H213" s="5">
        <f t="shared" si="48"/>
        <v>0</v>
      </c>
      <c r="I213" s="5">
        <f t="shared" si="49"/>
        <v>0</v>
      </c>
      <c r="J213" s="6"/>
      <c r="K213" s="7"/>
    </row>
    <row r="214" spans="1:11">
      <c r="A214" s="12" t="str">
        <f t="shared" si="41"/>
        <v>A</v>
      </c>
      <c r="B214" s="14" t="str">
        <f t="shared" si="42"/>
        <v>A</v>
      </c>
      <c r="C214" s="14" t="e">
        <f t="shared" si="43"/>
        <v>#VALUE!</v>
      </c>
      <c r="D214" s="5">
        <f t="shared" si="44"/>
        <v>-15096.423274023649</v>
      </c>
      <c r="E214" s="5">
        <f t="shared" si="45"/>
        <v>-301.92846548047299</v>
      </c>
      <c r="F214" s="5">
        <f t="shared" si="46"/>
        <v>0</v>
      </c>
      <c r="G214" s="5">
        <f t="shared" si="47"/>
        <v>0</v>
      </c>
      <c r="H214" s="5">
        <f t="shared" si="48"/>
        <v>0</v>
      </c>
      <c r="I214" s="5">
        <f t="shared" si="49"/>
        <v>0</v>
      </c>
      <c r="J214" s="6"/>
      <c r="K214" s="7"/>
    </row>
    <row r="215" spans="1:11">
      <c r="A215" s="12" t="str">
        <f t="shared" si="41"/>
        <v>A</v>
      </c>
      <c r="B215" s="14" t="str">
        <f t="shared" si="42"/>
        <v>A</v>
      </c>
      <c r="C215" s="14" t="e">
        <f t="shared" si="43"/>
        <v>#VALUE!</v>
      </c>
      <c r="D215" s="5">
        <f t="shared" si="44"/>
        <v>-15096.423274023649</v>
      </c>
      <c r="E215" s="5">
        <f t="shared" si="45"/>
        <v>-301.92846548047299</v>
      </c>
      <c r="F215" s="5">
        <f t="shared" si="46"/>
        <v>0</v>
      </c>
      <c r="G215" s="5">
        <f t="shared" si="47"/>
        <v>0</v>
      </c>
      <c r="H215" s="5">
        <f t="shared" si="48"/>
        <v>0</v>
      </c>
      <c r="I215" s="5">
        <f t="shared" si="49"/>
        <v>0</v>
      </c>
      <c r="J215" s="6"/>
      <c r="K215" s="7"/>
    </row>
    <row r="216" spans="1:11">
      <c r="A216" s="12" t="str">
        <f t="shared" si="41"/>
        <v>A</v>
      </c>
      <c r="B216" s="14" t="str">
        <f t="shared" si="42"/>
        <v>A</v>
      </c>
      <c r="C216" s="14" t="e">
        <f t="shared" si="43"/>
        <v>#VALUE!</v>
      </c>
      <c r="D216" s="5">
        <f t="shared" si="44"/>
        <v>-15096.423274023649</v>
      </c>
      <c r="E216" s="5">
        <f t="shared" si="45"/>
        <v>-301.92846548047299</v>
      </c>
      <c r="F216" s="5">
        <f t="shared" si="46"/>
        <v>0</v>
      </c>
      <c r="G216" s="5">
        <f t="shared" si="47"/>
        <v>0</v>
      </c>
      <c r="H216" s="5">
        <f t="shared" si="48"/>
        <v>0</v>
      </c>
      <c r="I216" s="5">
        <f t="shared" si="49"/>
        <v>0</v>
      </c>
      <c r="J216" s="6"/>
      <c r="K216" s="7"/>
    </row>
    <row r="217" spans="1:11">
      <c r="A217" s="12" t="str">
        <f t="shared" si="41"/>
        <v>A</v>
      </c>
      <c r="B217" s="14" t="str">
        <f t="shared" si="42"/>
        <v>A</v>
      </c>
      <c r="C217" s="14" t="e">
        <f t="shared" si="43"/>
        <v>#VALUE!</v>
      </c>
      <c r="D217" s="5">
        <f t="shared" si="44"/>
        <v>-15096.423274023649</v>
      </c>
      <c r="E217" s="5">
        <f t="shared" si="45"/>
        <v>-301.92846548047299</v>
      </c>
      <c r="F217" s="5">
        <f t="shared" si="46"/>
        <v>0</v>
      </c>
      <c r="G217" s="5">
        <f t="shared" si="47"/>
        <v>0</v>
      </c>
      <c r="H217" s="5">
        <f t="shared" si="48"/>
        <v>0</v>
      </c>
      <c r="I217" s="5">
        <f t="shared" si="49"/>
        <v>0</v>
      </c>
      <c r="J217" s="6"/>
      <c r="K217" s="7"/>
    </row>
    <row r="218" spans="1:11">
      <c r="A218" s="12" t="str">
        <f t="shared" si="41"/>
        <v>A</v>
      </c>
      <c r="B218" s="14" t="str">
        <f t="shared" si="42"/>
        <v>A</v>
      </c>
      <c r="C218" s="14" t="e">
        <f t="shared" si="43"/>
        <v>#VALUE!</v>
      </c>
      <c r="D218" s="5">
        <f t="shared" si="44"/>
        <v>-15096.423274023649</v>
      </c>
      <c r="E218" s="5">
        <f t="shared" si="45"/>
        <v>-301.92846548047299</v>
      </c>
      <c r="F218" s="5">
        <f t="shared" si="46"/>
        <v>0</v>
      </c>
      <c r="G218" s="5">
        <f t="shared" si="47"/>
        <v>0</v>
      </c>
      <c r="H218" s="5">
        <f t="shared" si="48"/>
        <v>0</v>
      </c>
      <c r="I218" s="5">
        <f t="shared" si="49"/>
        <v>0</v>
      </c>
      <c r="J218" s="6"/>
      <c r="K218" s="7"/>
    </row>
    <row r="219" spans="1:11">
      <c r="A219" s="12" t="str">
        <f t="shared" si="41"/>
        <v>A</v>
      </c>
      <c r="B219" s="14" t="str">
        <f t="shared" si="42"/>
        <v>A</v>
      </c>
      <c r="C219" s="14" t="e">
        <f t="shared" si="43"/>
        <v>#VALUE!</v>
      </c>
      <c r="D219" s="5">
        <f t="shared" si="44"/>
        <v>-15096.423274023649</v>
      </c>
      <c r="E219" s="5">
        <f t="shared" si="45"/>
        <v>-301.92846548047299</v>
      </c>
      <c r="F219" s="5">
        <f t="shared" si="46"/>
        <v>0</v>
      </c>
      <c r="G219" s="5">
        <f t="shared" si="47"/>
        <v>0</v>
      </c>
      <c r="H219" s="5">
        <f t="shared" si="48"/>
        <v>0</v>
      </c>
      <c r="I219" s="5">
        <f t="shared" si="49"/>
        <v>0</v>
      </c>
      <c r="J219" s="6"/>
      <c r="K219" s="7"/>
    </row>
    <row r="220" spans="1:11">
      <c r="A220" s="12" t="str">
        <f t="shared" si="41"/>
        <v>A</v>
      </c>
      <c r="B220" s="14" t="str">
        <f t="shared" si="42"/>
        <v>A</v>
      </c>
      <c r="C220" s="14" t="e">
        <f t="shared" si="43"/>
        <v>#VALUE!</v>
      </c>
      <c r="D220" s="5">
        <f t="shared" si="44"/>
        <v>-15096.423274023649</v>
      </c>
      <c r="E220" s="5">
        <f t="shared" si="45"/>
        <v>-301.92846548047299</v>
      </c>
      <c r="F220" s="5">
        <f t="shared" si="46"/>
        <v>0</v>
      </c>
      <c r="G220" s="5">
        <f t="shared" si="47"/>
        <v>0</v>
      </c>
      <c r="H220" s="5">
        <f t="shared" si="48"/>
        <v>0</v>
      </c>
      <c r="I220" s="5">
        <f t="shared" si="49"/>
        <v>0</v>
      </c>
      <c r="J220" s="6"/>
      <c r="K220" s="7"/>
    </row>
    <row r="221" spans="1:11">
      <c r="A221" s="12" t="str">
        <f t="shared" si="41"/>
        <v>A</v>
      </c>
      <c r="B221" s="14" t="str">
        <f t="shared" si="42"/>
        <v>A</v>
      </c>
      <c r="C221" s="14" t="e">
        <f t="shared" si="43"/>
        <v>#VALUE!</v>
      </c>
      <c r="D221" s="5">
        <f t="shared" si="44"/>
        <v>-15096.423274023649</v>
      </c>
      <c r="E221" s="5">
        <f t="shared" si="45"/>
        <v>-301.92846548047299</v>
      </c>
      <c r="F221" s="5">
        <f t="shared" si="46"/>
        <v>0</v>
      </c>
      <c r="G221" s="5">
        <f t="shared" si="47"/>
        <v>0</v>
      </c>
      <c r="H221" s="5">
        <f t="shared" si="48"/>
        <v>0</v>
      </c>
      <c r="I221" s="5">
        <f t="shared" si="49"/>
        <v>0</v>
      </c>
      <c r="J221" s="6"/>
      <c r="K221" s="7"/>
    </row>
    <row r="222" spans="1:11">
      <c r="A222" s="12" t="str">
        <f t="shared" si="41"/>
        <v>A</v>
      </c>
      <c r="B222" s="14" t="str">
        <f t="shared" si="42"/>
        <v>A</v>
      </c>
      <c r="C222" s="14" t="e">
        <f t="shared" si="43"/>
        <v>#VALUE!</v>
      </c>
      <c r="D222" s="5">
        <f t="shared" si="44"/>
        <v>-15096.423274023649</v>
      </c>
      <c r="E222" s="5">
        <f t="shared" si="45"/>
        <v>-301.92846548047299</v>
      </c>
      <c r="F222" s="5">
        <f t="shared" si="46"/>
        <v>0</v>
      </c>
      <c r="G222" s="5">
        <f t="shared" si="47"/>
        <v>0</v>
      </c>
      <c r="H222" s="5">
        <f t="shared" si="48"/>
        <v>0</v>
      </c>
      <c r="I222" s="5">
        <f t="shared" si="49"/>
        <v>0</v>
      </c>
      <c r="J222" s="6"/>
      <c r="K222" s="7"/>
    </row>
    <row r="223" spans="1:11">
      <c r="A223" s="12" t="str">
        <f t="shared" si="41"/>
        <v>A</v>
      </c>
      <c r="B223" s="14" t="str">
        <f t="shared" si="42"/>
        <v>A</v>
      </c>
      <c r="C223" s="14" t="e">
        <f t="shared" si="43"/>
        <v>#VALUE!</v>
      </c>
      <c r="D223" s="5">
        <f t="shared" si="44"/>
        <v>-15096.423274023649</v>
      </c>
      <c r="E223" s="5">
        <f t="shared" si="45"/>
        <v>-301.92846548047299</v>
      </c>
      <c r="F223" s="5">
        <f t="shared" si="46"/>
        <v>0</v>
      </c>
      <c r="G223" s="5">
        <f t="shared" si="47"/>
        <v>0</v>
      </c>
      <c r="H223" s="5">
        <f t="shared" si="48"/>
        <v>0</v>
      </c>
      <c r="I223" s="5">
        <f t="shared" si="49"/>
        <v>0</v>
      </c>
      <c r="J223" s="6"/>
      <c r="K223" s="7"/>
    </row>
    <row r="224" spans="1:11">
      <c r="A224" s="12" t="str">
        <f t="shared" si="41"/>
        <v>A</v>
      </c>
      <c r="B224" s="14" t="str">
        <f t="shared" si="42"/>
        <v>A</v>
      </c>
      <c r="C224" s="14" t="e">
        <f t="shared" si="43"/>
        <v>#VALUE!</v>
      </c>
      <c r="D224" s="5">
        <f t="shared" si="44"/>
        <v>-15096.423274023649</v>
      </c>
      <c r="E224" s="5">
        <f t="shared" si="45"/>
        <v>-301.92846548047299</v>
      </c>
      <c r="F224" s="5">
        <f t="shared" si="46"/>
        <v>0</v>
      </c>
      <c r="G224" s="5">
        <f t="shared" si="47"/>
        <v>0</v>
      </c>
      <c r="H224" s="5">
        <f t="shared" si="48"/>
        <v>0</v>
      </c>
      <c r="I224" s="5">
        <f t="shared" si="49"/>
        <v>0</v>
      </c>
      <c r="J224" s="6"/>
      <c r="K224" s="7"/>
    </row>
    <row r="225" spans="1:11">
      <c r="A225" s="12" t="str">
        <f t="shared" si="41"/>
        <v>A</v>
      </c>
      <c r="B225" s="14" t="str">
        <f t="shared" si="42"/>
        <v>A</v>
      </c>
      <c r="C225" s="14" t="e">
        <f t="shared" si="43"/>
        <v>#VALUE!</v>
      </c>
      <c r="D225" s="5">
        <f t="shared" si="44"/>
        <v>-15096.423274023649</v>
      </c>
      <c r="E225" s="5">
        <f t="shared" si="45"/>
        <v>-301.92846548047299</v>
      </c>
      <c r="F225" s="5">
        <f t="shared" si="46"/>
        <v>0</v>
      </c>
      <c r="G225" s="5">
        <f t="shared" si="47"/>
        <v>0</v>
      </c>
      <c r="H225" s="5">
        <f t="shared" si="48"/>
        <v>0</v>
      </c>
      <c r="I225" s="5">
        <f t="shared" si="49"/>
        <v>0</v>
      </c>
      <c r="J225" s="6"/>
      <c r="K225" s="7"/>
    </row>
    <row r="226" spans="1:11">
      <c r="A226" s="12" t="str">
        <f t="shared" si="41"/>
        <v>A</v>
      </c>
      <c r="B226" s="14" t="str">
        <f t="shared" si="42"/>
        <v>A</v>
      </c>
      <c r="C226" s="14" t="e">
        <f t="shared" si="43"/>
        <v>#VALUE!</v>
      </c>
      <c r="D226" s="5">
        <f t="shared" si="44"/>
        <v>-15096.423274023649</v>
      </c>
      <c r="E226" s="5">
        <f t="shared" si="45"/>
        <v>-301.92846548047299</v>
      </c>
      <c r="F226" s="5">
        <f t="shared" si="46"/>
        <v>0</v>
      </c>
      <c r="G226" s="5">
        <f t="shared" si="47"/>
        <v>0</v>
      </c>
      <c r="H226" s="5">
        <f t="shared" si="48"/>
        <v>0</v>
      </c>
      <c r="I226" s="5">
        <f t="shared" si="49"/>
        <v>0</v>
      </c>
      <c r="J226" s="6"/>
      <c r="K226" s="7"/>
    </row>
    <row r="227" spans="1:11">
      <c r="A227" s="12" t="str">
        <f t="shared" si="41"/>
        <v>A</v>
      </c>
      <c r="B227" s="14" t="str">
        <f t="shared" si="42"/>
        <v>A</v>
      </c>
      <c r="C227" s="14" t="e">
        <f t="shared" si="43"/>
        <v>#VALUE!</v>
      </c>
      <c r="D227" s="5">
        <f t="shared" si="44"/>
        <v>-15096.423274023649</v>
      </c>
      <c r="E227" s="5">
        <f t="shared" si="45"/>
        <v>-301.92846548047299</v>
      </c>
      <c r="F227" s="5">
        <f t="shared" si="46"/>
        <v>0</v>
      </c>
      <c r="G227" s="5">
        <f t="shared" si="47"/>
        <v>0</v>
      </c>
      <c r="H227" s="5">
        <f t="shared" si="48"/>
        <v>0</v>
      </c>
      <c r="I227" s="5">
        <f t="shared" si="49"/>
        <v>0</v>
      </c>
      <c r="J227" s="6"/>
      <c r="K227" s="7"/>
    </row>
    <row r="228" spans="1:11">
      <c r="A228" s="12" t="str">
        <f t="shared" si="41"/>
        <v>A</v>
      </c>
      <c r="B228" s="14" t="str">
        <f t="shared" si="42"/>
        <v>A</v>
      </c>
      <c r="C228" s="14" t="e">
        <f t="shared" si="43"/>
        <v>#VALUE!</v>
      </c>
      <c r="D228" s="5">
        <f t="shared" si="44"/>
        <v>-15096.423274023649</v>
      </c>
      <c r="E228" s="5">
        <f t="shared" si="45"/>
        <v>-301.92846548047299</v>
      </c>
      <c r="F228" s="5">
        <f t="shared" si="46"/>
        <v>0</v>
      </c>
      <c r="G228" s="5">
        <f t="shared" si="47"/>
        <v>0</v>
      </c>
      <c r="H228" s="5">
        <f t="shared" si="48"/>
        <v>0</v>
      </c>
      <c r="I228" s="5">
        <f t="shared" si="49"/>
        <v>0</v>
      </c>
      <c r="J228" s="6"/>
      <c r="K228" s="7"/>
    </row>
    <row r="229" spans="1:11">
      <c r="A229" s="12" t="str">
        <f t="shared" si="41"/>
        <v>A</v>
      </c>
      <c r="B229" s="14" t="str">
        <f t="shared" si="42"/>
        <v>A</v>
      </c>
      <c r="C229" s="14" t="e">
        <f t="shared" si="43"/>
        <v>#VALUE!</v>
      </c>
      <c r="D229" s="5">
        <f t="shared" si="44"/>
        <v>-15096.423274023649</v>
      </c>
      <c r="E229" s="5">
        <f t="shared" si="45"/>
        <v>-301.92846548047299</v>
      </c>
      <c r="F229" s="5">
        <f t="shared" si="46"/>
        <v>0</v>
      </c>
      <c r="G229" s="5">
        <f t="shared" si="47"/>
        <v>0</v>
      </c>
      <c r="H229" s="5">
        <f t="shared" si="48"/>
        <v>0</v>
      </c>
      <c r="I229" s="5">
        <f t="shared" si="49"/>
        <v>0</v>
      </c>
      <c r="J229" s="6"/>
      <c r="K229" s="7"/>
    </row>
    <row r="230" spans="1:11">
      <c r="A230" s="12" t="str">
        <f t="shared" si="41"/>
        <v>A</v>
      </c>
      <c r="B230" s="14" t="str">
        <f t="shared" si="42"/>
        <v>A</v>
      </c>
      <c r="C230" s="14" t="e">
        <f t="shared" si="43"/>
        <v>#VALUE!</v>
      </c>
      <c r="D230" s="5">
        <f t="shared" si="44"/>
        <v>-15096.423274023649</v>
      </c>
      <c r="E230" s="5">
        <f t="shared" si="45"/>
        <v>-301.92846548047299</v>
      </c>
      <c r="F230" s="5">
        <f t="shared" si="46"/>
        <v>0</v>
      </c>
      <c r="G230" s="5">
        <f t="shared" si="47"/>
        <v>0</v>
      </c>
      <c r="H230" s="5">
        <f t="shared" si="48"/>
        <v>0</v>
      </c>
      <c r="I230" s="5">
        <f t="shared" si="49"/>
        <v>0</v>
      </c>
      <c r="J230" s="6"/>
      <c r="K230" s="7"/>
    </row>
    <row r="231" spans="1:11">
      <c r="A231" s="12" t="str">
        <f t="shared" si="41"/>
        <v>A</v>
      </c>
      <c r="B231" s="14" t="str">
        <f t="shared" si="42"/>
        <v>A</v>
      </c>
      <c r="C231" s="14" t="e">
        <f t="shared" si="43"/>
        <v>#VALUE!</v>
      </c>
      <c r="D231" s="5">
        <f t="shared" si="44"/>
        <v>-15096.423274023649</v>
      </c>
      <c r="E231" s="5">
        <f t="shared" si="45"/>
        <v>-301.92846548047299</v>
      </c>
      <c r="F231" s="5">
        <f t="shared" si="46"/>
        <v>0</v>
      </c>
      <c r="G231" s="5">
        <f t="shared" si="47"/>
        <v>0</v>
      </c>
      <c r="H231" s="5">
        <f t="shared" si="48"/>
        <v>0</v>
      </c>
      <c r="I231" s="5">
        <f t="shared" si="49"/>
        <v>0</v>
      </c>
      <c r="J231" s="6"/>
      <c r="K231" s="7"/>
    </row>
    <row r="232" spans="1:11">
      <c r="A232" s="12" t="str">
        <f t="shared" si="41"/>
        <v>A</v>
      </c>
      <c r="B232" s="14" t="str">
        <f t="shared" si="42"/>
        <v>A</v>
      </c>
      <c r="C232" s="14" t="e">
        <f t="shared" si="43"/>
        <v>#VALUE!</v>
      </c>
      <c r="D232" s="5">
        <f t="shared" si="44"/>
        <v>-15096.423274023649</v>
      </c>
      <c r="E232" s="5">
        <f t="shared" si="45"/>
        <v>-301.92846548047299</v>
      </c>
      <c r="F232" s="5">
        <f t="shared" si="46"/>
        <v>0</v>
      </c>
      <c r="G232" s="5">
        <f t="shared" si="47"/>
        <v>0</v>
      </c>
      <c r="H232" s="5">
        <f t="shared" si="48"/>
        <v>0</v>
      </c>
      <c r="I232" s="5">
        <f t="shared" si="49"/>
        <v>0</v>
      </c>
      <c r="J232" s="6"/>
      <c r="K232" s="7"/>
    </row>
    <row r="233" spans="1:11">
      <c r="A233" s="12" t="str">
        <f t="shared" si="41"/>
        <v>A</v>
      </c>
      <c r="B233" s="14" t="str">
        <f t="shared" si="42"/>
        <v>A</v>
      </c>
      <c r="C233" s="14" t="e">
        <f t="shared" si="43"/>
        <v>#VALUE!</v>
      </c>
      <c r="D233" s="5">
        <f t="shared" si="44"/>
        <v>-15096.423274023649</v>
      </c>
      <c r="E233" s="5">
        <f t="shared" si="45"/>
        <v>-301.92846548047299</v>
      </c>
      <c r="F233" s="5">
        <f t="shared" si="46"/>
        <v>0</v>
      </c>
      <c r="G233" s="5">
        <f t="shared" si="47"/>
        <v>0</v>
      </c>
      <c r="H233" s="5">
        <f t="shared" si="48"/>
        <v>0</v>
      </c>
      <c r="I233" s="5">
        <f t="shared" si="49"/>
        <v>0</v>
      </c>
      <c r="J233" s="6"/>
      <c r="K233" s="7"/>
    </row>
    <row r="234" spans="1:11">
      <c r="A234" s="12" t="str">
        <f t="shared" si="41"/>
        <v>A</v>
      </c>
      <c r="B234" s="14" t="str">
        <f t="shared" si="42"/>
        <v>A</v>
      </c>
      <c r="C234" s="14" t="e">
        <f t="shared" si="43"/>
        <v>#VALUE!</v>
      </c>
      <c r="D234" s="5">
        <f t="shared" si="44"/>
        <v>-15096.423274023649</v>
      </c>
      <c r="E234" s="5">
        <f t="shared" si="45"/>
        <v>-301.92846548047299</v>
      </c>
      <c r="F234" s="5">
        <f t="shared" si="46"/>
        <v>0</v>
      </c>
      <c r="G234" s="5">
        <f t="shared" si="47"/>
        <v>0</v>
      </c>
      <c r="H234" s="5">
        <f t="shared" si="48"/>
        <v>0</v>
      </c>
      <c r="I234" s="5">
        <f t="shared" si="49"/>
        <v>0</v>
      </c>
      <c r="J234" s="6"/>
      <c r="K234" s="7"/>
    </row>
    <row r="235" spans="1:11">
      <c r="A235" s="12" t="str">
        <f t="shared" si="41"/>
        <v>A</v>
      </c>
      <c r="B235" s="14" t="str">
        <f t="shared" si="42"/>
        <v>A</v>
      </c>
      <c r="C235" s="14" t="e">
        <f t="shared" si="43"/>
        <v>#VALUE!</v>
      </c>
      <c r="D235" s="5">
        <f t="shared" si="44"/>
        <v>-15096.423274023649</v>
      </c>
      <c r="E235" s="5">
        <f t="shared" si="45"/>
        <v>-301.92846548047299</v>
      </c>
      <c r="F235" s="5">
        <f t="shared" si="46"/>
        <v>0</v>
      </c>
      <c r="G235" s="5">
        <f t="shared" si="47"/>
        <v>0</v>
      </c>
      <c r="H235" s="5">
        <f t="shared" si="48"/>
        <v>0</v>
      </c>
      <c r="I235" s="5">
        <f t="shared" si="49"/>
        <v>0</v>
      </c>
      <c r="J235" s="6"/>
      <c r="K235" s="7"/>
    </row>
    <row r="236" spans="1:11">
      <c r="A236" s="12" t="str">
        <f t="shared" si="41"/>
        <v>A</v>
      </c>
      <c r="B236" s="14" t="str">
        <f t="shared" si="42"/>
        <v>A</v>
      </c>
      <c r="C236" s="14" t="e">
        <f t="shared" si="43"/>
        <v>#VALUE!</v>
      </c>
      <c r="D236" s="5">
        <f t="shared" si="44"/>
        <v>-15096.423274023649</v>
      </c>
      <c r="E236" s="5">
        <f t="shared" si="45"/>
        <v>-301.92846548047299</v>
      </c>
      <c r="F236" s="5">
        <f t="shared" si="46"/>
        <v>0</v>
      </c>
      <c r="G236" s="5">
        <f t="shared" si="47"/>
        <v>0</v>
      </c>
      <c r="H236" s="5">
        <f t="shared" si="48"/>
        <v>0</v>
      </c>
      <c r="I236" s="5">
        <f t="shared" si="49"/>
        <v>0</v>
      </c>
      <c r="J236" s="6"/>
      <c r="K236" s="7"/>
    </row>
    <row r="237" spans="1:11">
      <c r="A237" s="12" t="str">
        <f t="shared" si="41"/>
        <v>A</v>
      </c>
      <c r="B237" s="14" t="str">
        <f t="shared" si="42"/>
        <v>A</v>
      </c>
      <c r="C237" s="14" t="e">
        <f t="shared" si="43"/>
        <v>#VALUE!</v>
      </c>
      <c r="D237" s="5">
        <f t="shared" si="44"/>
        <v>-15096.423274023649</v>
      </c>
      <c r="E237" s="5">
        <f t="shared" si="45"/>
        <v>-301.92846548047299</v>
      </c>
      <c r="F237" s="5">
        <f t="shared" si="46"/>
        <v>0</v>
      </c>
      <c r="G237" s="5">
        <f t="shared" si="47"/>
        <v>0</v>
      </c>
      <c r="H237" s="5">
        <f t="shared" si="48"/>
        <v>0</v>
      </c>
      <c r="I237" s="5">
        <f t="shared" si="49"/>
        <v>0</v>
      </c>
      <c r="J237" s="6"/>
      <c r="K237" s="7"/>
    </row>
    <row r="238" spans="1:11">
      <c r="A238" s="12" t="str">
        <f t="shared" si="41"/>
        <v>A</v>
      </c>
      <c r="B238" s="14" t="str">
        <f t="shared" si="42"/>
        <v>A</v>
      </c>
      <c r="C238" s="14" t="e">
        <f t="shared" si="43"/>
        <v>#VALUE!</v>
      </c>
      <c r="D238" s="5">
        <f t="shared" si="44"/>
        <v>-15096.423274023649</v>
      </c>
      <c r="E238" s="5">
        <f t="shared" si="45"/>
        <v>-301.92846548047299</v>
      </c>
      <c r="F238" s="5">
        <f t="shared" si="46"/>
        <v>0</v>
      </c>
      <c r="G238" s="5">
        <f t="shared" si="47"/>
        <v>0</v>
      </c>
      <c r="H238" s="5">
        <f t="shared" si="48"/>
        <v>0</v>
      </c>
      <c r="I238" s="5">
        <f t="shared" si="49"/>
        <v>0</v>
      </c>
      <c r="J238" s="6"/>
      <c r="K238" s="7"/>
    </row>
    <row r="239" spans="1:11">
      <c r="A239" s="12" t="str">
        <f t="shared" si="41"/>
        <v>A</v>
      </c>
      <c r="B239" s="14" t="str">
        <f t="shared" si="42"/>
        <v>A</v>
      </c>
      <c r="C239" s="14" t="e">
        <f t="shared" si="43"/>
        <v>#VALUE!</v>
      </c>
      <c r="D239" s="5">
        <f t="shared" si="44"/>
        <v>-15096.423274023649</v>
      </c>
      <c r="E239" s="5">
        <f t="shared" si="45"/>
        <v>-301.92846548047299</v>
      </c>
      <c r="F239" s="5">
        <f t="shared" si="46"/>
        <v>0</v>
      </c>
      <c r="G239" s="5">
        <f t="shared" si="47"/>
        <v>0</v>
      </c>
      <c r="H239" s="5">
        <f t="shared" si="48"/>
        <v>0</v>
      </c>
      <c r="I239" s="5">
        <f t="shared" si="49"/>
        <v>0</v>
      </c>
      <c r="J239" s="6"/>
      <c r="K239" s="7"/>
    </row>
    <row r="240" spans="1:11">
      <c r="A240" s="12" t="str">
        <f t="shared" si="41"/>
        <v>A</v>
      </c>
      <c r="B240" s="14" t="str">
        <f t="shared" si="42"/>
        <v>A</v>
      </c>
      <c r="C240" s="14" t="e">
        <f t="shared" si="43"/>
        <v>#VALUE!</v>
      </c>
      <c r="D240" s="5">
        <f t="shared" si="44"/>
        <v>-15096.423274023649</v>
      </c>
      <c r="E240" s="5">
        <f t="shared" si="45"/>
        <v>-301.92846548047299</v>
      </c>
      <c r="F240" s="5">
        <f t="shared" si="46"/>
        <v>0</v>
      </c>
      <c r="G240" s="5">
        <f t="shared" si="47"/>
        <v>0</v>
      </c>
      <c r="H240" s="5">
        <f t="shared" si="48"/>
        <v>0</v>
      </c>
      <c r="I240" s="5">
        <f t="shared" si="49"/>
        <v>0</v>
      </c>
      <c r="J240" s="6"/>
      <c r="K240" s="7"/>
    </row>
    <row r="241" spans="1:12">
      <c r="A241" s="12" t="str">
        <f t="shared" si="41"/>
        <v>A</v>
      </c>
      <c r="B241" s="14" t="str">
        <f t="shared" si="42"/>
        <v>A</v>
      </c>
      <c r="C241" s="14" t="e">
        <f t="shared" si="43"/>
        <v>#VALUE!</v>
      </c>
      <c r="D241" s="5">
        <f t="shared" si="44"/>
        <v>-15096.423274023649</v>
      </c>
      <c r="E241" s="5">
        <f t="shared" si="45"/>
        <v>-301.92846548047299</v>
      </c>
      <c r="F241" s="5">
        <f t="shared" si="46"/>
        <v>0</v>
      </c>
      <c r="G241" s="5">
        <f t="shared" si="47"/>
        <v>0</v>
      </c>
      <c r="H241" s="5">
        <f t="shared" si="48"/>
        <v>0</v>
      </c>
      <c r="I241" s="5">
        <f t="shared" si="49"/>
        <v>0</v>
      </c>
      <c r="J241" s="6"/>
      <c r="K241" s="7"/>
    </row>
    <row r="242" spans="1:12">
      <c r="A242" s="12" t="str">
        <f t="shared" si="41"/>
        <v>A</v>
      </c>
      <c r="B242" s="14" t="str">
        <f t="shared" si="42"/>
        <v>A</v>
      </c>
      <c r="C242" s="14" t="e">
        <f t="shared" si="43"/>
        <v>#VALUE!</v>
      </c>
      <c r="D242" s="5">
        <f t="shared" si="44"/>
        <v>-15096.423274023649</v>
      </c>
      <c r="E242" s="5">
        <f t="shared" si="45"/>
        <v>-301.92846548047299</v>
      </c>
      <c r="F242" s="5">
        <f t="shared" si="46"/>
        <v>0</v>
      </c>
      <c r="G242" s="5">
        <f t="shared" si="47"/>
        <v>0</v>
      </c>
      <c r="H242" s="5">
        <f t="shared" si="48"/>
        <v>0</v>
      </c>
      <c r="I242" s="5">
        <f t="shared" si="49"/>
        <v>0</v>
      </c>
      <c r="J242" s="6"/>
      <c r="K242" s="7"/>
    </row>
    <row r="243" spans="1:12">
      <c r="A243" s="12" t="str">
        <f t="shared" si="41"/>
        <v>A</v>
      </c>
      <c r="B243" s="14" t="str">
        <f t="shared" si="42"/>
        <v>A</v>
      </c>
      <c r="C243" s="14" t="e">
        <f t="shared" si="43"/>
        <v>#VALUE!</v>
      </c>
      <c r="D243" s="5">
        <f t="shared" si="44"/>
        <v>-15096.423274023649</v>
      </c>
      <c r="E243" s="5">
        <f t="shared" si="45"/>
        <v>-301.92846548047299</v>
      </c>
      <c r="F243" s="5">
        <f t="shared" si="46"/>
        <v>0</v>
      </c>
      <c r="G243" s="5">
        <f t="shared" si="47"/>
        <v>0</v>
      </c>
      <c r="H243" s="5">
        <f t="shared" si="48"/>
        <v>0</v>
      </c>
      <c r="I243" s="5">
        <f t="shared" si="49"/>
        <v>0</v>
      </c>
      <c r="J243" s="6"/>
      <c r="K243" s="7"/>
    </row>
    <row r="244" spans="1:12">
      <c r="A244" s="12" t="str">
        <f t="shared" si="41"/>
        <v>A</v>
      </c>
      <c r="B244" s="14" t="str">
        <f t="shared" si="42"/>
        <v>A</v>
      </c>
      <c r="C244" s="14" t="e">
        <f t="shared" si="43"/>
        <v>#VALUE!</v>
      </c>
      <c r="D244" s="5">
        <f t="shared" si="44"/>
        <v>-15096.423274023649</v>
      </c>
      <c r="E244" s="5">
        <f t="shared" si="45"/>
        <v>-301.92846548047299</v>
      </c>
      <c r="F244" s="5">
        <f t="shared" si="46"/>
        <v>0</v>
      </c>
      <c r="G244" s="5">
        <f t="shared" si="47"/>
        <v>0</v>
      </c>
      <c r="H244" s="5">
        <f t="shared" si="48"/>
        <v>0</v>
      </c>
      <c r="I244" s="5">
        <f t="shared" si="49"/>
        <v>0</v>
      </c>
      <c r="J244" s="6"/>
      <c r="K244" s="7"/>
    </row>
    <row r="245" spans="1:12">
      <c r="A245" s="12" t="str">
        <f t="shared" si="41"/>
        <v>A</v>
      </c>
      <c r="B245" s="14" t="str">
        <f t="shared" si="42"/>
        <v>A</v>
      </c>
      <c r="C245" s="14" t="e">
        <f t="shared" si="43"/>
        <v>#VALUE!</v>
      </c>
      <c r="D245" s="5">
        <f t="shared" si="44"/>
        <v>-15096.423274023649</v>
      </c>
      <c r="E245" s="5">
        <f t="shared" si="45"/>
        <v>-301.92846548047299</v>
      </c>
      <c r="F245" s="5">
        <f t="shared" si="46"/>
        <v>0</v>
      </c>
      <c r="G245" s="5">
        <f t="shared" si="47"/>
        <v>0</v>
      </c>
      <c r="H245" s="5">
        <f t="shared" si="48"/>
        <v>0</v>
      </c>
      <c r="I245" s="5">
        <f t="shared" si="49"/>
        <v>0</v>
      </c>
      <c r="J245" s="6"/>
      <c r="K245" s="7"/>
    </row>
    <row r="246" spans="1:12">
      <c r="A246" s="12" t="str">
        <f t="shared" si="41"/>
        <v>A</v>
      </c>
      <c r="B246" s="14" t="str">
        <f t="shared" si="42"/>
        <v>A</v>
      </c>
      <c r="C246" s="14" t="e">
        <f t="shared" si="43"/>
        <v>#VALUE!</v>
      </c>
      <c r="D246" s="5">
        <f t="shared" si="44"/>
        <v>-15096.423274023649</v>
      </c>
      <c r="E246" s="5">
        <f t="shared" si="45"/>
        <v>-301.92846548047299</v>
      </c>
      <c r="F246" s="5">
        <f t="shared" si="46"/>
        <v>0</v>
      </c>
      <c r="G246" s="5">
        <f t="shared" si="47"/>
        <v>0</v>
      </c>
      <c r="H246" s="5">
        <f t="shared" si="48"/>
        <v>0</v>
      </c>
      <c r="I246" s="5">
        <f t="shared" si="49"/>
        <v>0</v>
      </c>
      <c r="J246" s="6"/>
      <c r="K246" s="7"/>
    </row>
    <row r="247" spans="1:12">
      <c r="A247" s="12" t="str">
        <f t="shared" si="41"/>
        <v>A</v>
      </c>
      <c r="B247" s="14" t="str">
        <f t="shared" si="42"/>
        <v>A</v>
      </c>
      <c r="C247" s="14" t="e">
        <f t="shared" si="43"/>
        <v>#VALUE!</v>
      </c>
      <c r="D247" s="5">
        <f t="shared" si="44"/>
        <v>-15096.423274023649</v>
      </c>
      <c r="E247" s="5">
        <f t="shared" si="45"/>
        <v>-301.92846548047299</v>
      </c>
      <c r="F247" s="5">
        <f t="shared" si="46"/>
        <v>0</v>
      </c>
      <c r="G247" s="5">
        <f t="shared" si="47"/>
        <v>0</v>
      </c>
      <c r="H247" s="5">
        <f t="shared" si="48"/>
        <v>0</v>
      </c>
      <c r="I247" s="5">
        <f t="shared" si="49"/>
        <v>0</v>
      </c>
      <c r="J247" s="6"/>
      <c r="K247" s="7"/>
    </row>
    <row r="248" spans="1:12">
      <c r="A248" s="12" t="str">
        <f t="shared" si="41"/>
        <v>A</v>
      </c>
      <c r="B248" s="14" t="str">
        <f t="shared" si="42"/>
        <v>A</v>
      </c>
      <c r="C248" s="14" t="e">
        <f t="shared" si="43"/>
        <v>#VALUE!</v>
      </c>
      <c r="D248" s="5">
        <f t="shared" si="44"/>
        <v>-15096.423274023649</v>
      </c>
      <c r="E248" s="5">
        <f t="shared" si="45"/>
        <v>-301.92846548047299</v>
      </c>
      <c r="F248" s="5">
        <f t="shared" si="46"/>
        <v>0</v>
      </c>
      <c r="G248" s="5">
        <f t="shared" si="47"/>
        <v>0</v>
      </c>
      <c r="H248" s="5">
        <f t="shared" si="48"/>
        <v>0</v>
      </c>
      <c r="I248" s="5">
        <f t="shared" si="49"/>
        <v>0</v>
      </c>
      <c r="J248" s="6"/>
      <c r="K248" s="7"/>
    </row>
    <row r="249" spans="1:12">
      <c r="A249" s="12" t="str">
        <f t="shared" si="41"/>
        <v>A</v>
      </c>
      <c r="B249" s="14" t="str">
        <f t="shared" si="42"/>
        <v>A</v>
      </c>
      <c r="C249" s="14" t="e">
        <f t="shared" si="43"/>
        <v>#VALUE!</v>
      </c>
      <c r="D249" s="5">
        <f t="shared" si="44"/>
        <v>-15096.423274023649</v>
      </c>
      <c r="E249" s="5">
        <f t="shared" si="45"/>
        <v>-301.92846548047299</v>
      </c>
      <c r="F249" s="5">
        <f t="shared" si="46"/>
        <v>0</v>
      </c>
      <c r="G249" s="5">
        <f t="shared" si="47"/>
        <v>0</v>
      </c>
      <c r="H249" s="5">
        <f t="shared" si="48"/>
        <v>0</v>
      </c>
      <c r="I249" s="5">
        <f t="shared" si="49"/>
        <v>0</v>
      </c>
      <c r="J249" s="6"/>
      <c r="K249" s="7"/>
    </row>
    <row r="250" spans="1:12">
      <c r="A250" s="12" t="str">
        <f t="shared" si="41"/>
        <v>A</v>
      </c>
      <c r="B250" s="14" t="str">
        <f t="shared" si="42"/>
        <v>A</v>
      </c>
      <c r="C250" s="14" t="e">
        <f t="shared" si="43"/>
        <v>#VALUE!</v>
      </c>
      <c r="D250" s="5">
        <f t="shared" si="44"/>
        <v>-15096.423274023649</v>
      </c>
      <c r="E250" s="5">
        <f t="shared" si="45"/>
        <v>-301.92846548047299</v>
      </c>
      <c r="F250" s="5">
        <f t="shared" si="46"/>
        <v>0</v>
      </c>
      <c r="G250" s="5">
        <f t="shared" si="47"/>
        <v>0</v>
      </c>
      <c r="H250" s="5">
        <f t="shared" si="48"/>
        <v>0</v>
      </c>
      <c r="I250" s="5">
        <f t="shared" si="49"/>
        <v>0</v>
      </c>
      <c r="J250" s="6"/>
      <c r="K250" s="7"/>
    </row>
    <row r="251" spans="1:12">
      <c r="A251" s="15" t="str">
        <f>IF(D251&lt;0,"A",A250+1)</f>
        <v>A</v>
      </c>
      <c r="B251" s="16" t="str">
        <f t="shared" si="42"/>
        <v>A</v>
      </c>
      <c r="C251" s="16" t="e">
        <f t="shared" si="43"/>
        <v>#VALUE!</v>
      </c>
      <c r="D251" s="17">
        <f t="shared" si="44"/>
        <v>-15096.423274023649</v>
      </c>
      <c r="E251" s="17">
        <f t="shared" si="45"/>
        <v>-301.92846548047299</v>
      </c>
      <c r="F251" s="17">
        <f t="shared" si="46"/>
        <v>0</v>
      </c>
      <c r="G251" s="17">
        <f t="shared" si="47"/>
        <v>0</v>
      </c>
      <c r="H251" s="17">
        <f t="shared" si="48"/>
        <v>0</v>
      </c>
      <c r="I251" s="17">
        <f t="shared" si="49"/>
        <v>0</v>
      </c>
      <c r="J251" s="60" t="s">
        <v>21</v>
      </c>
      <c r="K251" s="61"/>
      <c r="L251" s="6"/>
    </row>
    <row r="252" spans="1:12">
      <c r="A252" s="12" t="str">
        <f>IF(D252&lt;0,"A",A251+1)</f>
        <v>A</v>
      </c>
      <c r="B252" s="14" t="str">
        <f t="shared" ref="B252" si="50">IF(D252&lt;0,"A",C252)</f>
        <v>A</v>
      </c>
      <c r="C252" s="14" t="e">
        <f t="shared" ref="C252" si="51">ROUNDDOWN(A252/$D$5,0)</f>
        <v>#VALUE!</v>
      </c>
      <c r="D252" s="5">
        <f t="shared" si="44"/>
        <v>-15096.423274023649</v>
      </c>
      <c r="E252" s="5">
        <f t="shared" si="45"/>
        <v>-301.92846548047299</v>
      </c>
      <c r="F252" s="5">
        <f t="shared" si="46"/>
        <v>0</v>
      </c>
      <c r="G252" s="5">
        <f t="shared" si="47"/>
        <v>0</v>
      </c>
      <c r="H252" s="5">
        <f t="shared" si="48"/>
        <v>0</v>
      </c>
      <c r="I252" s="5">
        <f t="shared" si="49"/>
        <v>0</v>
      </c>
      <c r="J252" s="6"/>
      <c r="K252" s="7"/>
    </row>
    <row r="253" spans="1:12">
      <c r="A253" s="12" t="str">
        <f t="shared" si="41"/>
        <v>A</v>
      </c>
      <c r="B253" s="14"/>
      <c r="C253" s="14"/>
      <c r="D253" s="5">
        <f t="shared" si="44"/>
        <v>-15096.423274023649</v>
      </c>
      <c r="E253" s="5">
        <f t="shared" si="45"/>
        <v>-301.92846548047299</v>
      </c>
      <c r="F253" s="5">
        <f t="shared" si="46"/>
        <v>0</v>
      </c>
      <c r="G253" s="5">
        <f t="shared" si="47"/>
        <v>0</v>
      </c>
      <c r="H253" s="5">
        <f t="shared" si="48"/>
        <v>0</v>
      </c>
      <c r="I253" s="5">
        <f t="shared" si="49"/>
        <v>0</v>
      </c>
      <c r="J253" s="6"/>
      <c r="K253" s="7"/>
    </row>
    <row r="254" spans="1:12">
      <c r="A254" s="12" t="str">
        <f t="shared" si="41"/>
        <v>A</v>
      </c>
      <c r="B254" s="14"/>
      <c r="C254" s="14"/>
      <c r="D254" s="5">
        <f t="shared" si="44"/>
        <v>-15096.423274023649</v>
      </c>
      <c r="E254" s="5">
        <f t="shared" si="45"/>
        <v>-301.92846548047299</v>
      </c>
      <c r="F254" s="5">
        <f t="shared" si="46"/>
        <v>0</v>
      </c>
      <c r="G254" s="5">
        <f t="shared" si="47"/>
        <v>0</v>
      </c>
      <c r="H254" s="5">
        <f t="shared" si="48"/>
        <v>0</v>
      </c>
      <c r="I254" s="5">
        <f t="shared" si="49"/>
        <v>0</v>
      </c>
      <c r="J254" s="6"/>
      <c r="K254" s="7"/>
    </row>
    <row r="255" spans="1:12">
      <c r="A255" s="12" t="str">
        <f t="shared" si="41"/>
        <v>A</v>
      </c>
      <c r="B255" s="14"/>
      <c r="C255" s="14"/>
      <c r="D255" s="5">
        <f t="shared" si="44"/>
        <v>-15096.423274023649</v>
      </c>
      <c r="E255" s="5">
        <f t="shared" si="45"/>
        <v>-301.92846548047299</v>
      </c>
      <c r="F255" s="5">
        <f t="shared" si="46"/>
        <v>0</v>
      </c>
      <c r="G255" s="5">
        <f t="shared" si="47"/>
        <v>0</v>
      </c>
      <c r="H255" s="5">
        <f t="shared" si="48"/>
        <v>0</v>
      </c>
      <c r="I255" s="5">
        <f t="shared" si="49"/>
        <v>0</v>
      </c>
      <c r="J255" s="6"/>
      <c r="K255" s="7"/>
    </row>
    <row r="256" spans="1:12">
      <c r="A256" s="12" t="str">
        <f t="shared" si="41"/>
        <v>A</v>
      </c>
      <c r="B256" s="14"/>
      <c r="C256" s="14"/>
      <c r="D256" s="5">
        <f t="shared" si="44"/>
        <v>-15096.423274023649</v>
      </c>
      <c r="E256" s="5">
        <f t="shared" si="45"/>
        <v>-301.92846548047299</v>
      </c>
      <c r="F256" s="5">
        <f t="shared" si="46"/>
        <v>0</v>
      </c>
      <c r="G256" s="5">
        <f t="shared" si="47"/>
        <v>0</v>
      </c>
      <c r="H256" s="5">
        <f t="shared" si="48"/>
        <v>0</v>
      </c>
      <c r="I256" s="5">
        <f t="shared" si="49"/>
        <v>0</v>
      </c>
      <c r="J256" s="6"/>
      <c r="K256" s="7"/>
    </row>
    <row r="257" spans="1:13">
      <c r="A257" s="12" t="str">
        <f t="shared" si="41"/>
        <v>A</v>
      </c>
      <c r="B257" s="14"/>
      <c r="C257" s="14"/>
      <c r="D257" s="5">
        <f t="shared" si="44"/>
        <v>-15096.423274023649</v>
      </c>
      <c r="E257" s="5">
        <f t="shared" si="45"/>
        <v>-301.92846548047299</v>
      </c>
      <c r="F257" s="5">
        <f t="shared" si="46"/>
        <v>0</v>
      </c>
      <c r="G257" s="5">
        <f t="shared" si="47"/>
        <v>0</v>
      </c>
      <c r="H257" s="5">
        <f t="shared" si="48"/>
        <v>0</v>
      </c>
      <c r="I257" s="5">
        <f t="shared" si="49"/>
        <v>0</v>
      </c>
      <c r="J257" s="6"/>
      <c r="K257" s="7"/>
    </row>
    <row r="258" spans="1:13" ht="13.5" thickBot="1">
      <c r="A258" s="18" t="str">
        <f t="shared" si="41"/>
        <v>A</v>
      </c>
      <c r="B258" s="19"/>
      <c r="C258" s="19"/>
      <c r="D258" s="20">
        <f t="shared" si="44"/>
        <v>-15096.423274023649</v>
      </c>
      <c r="E258" s="20">
        <f t="shared" si="45"/>
        <v>-301.92846548047299</v>
      </c>
      <c r="F258" s="20">
        <f t="shared" si="46"/>
        <v>0</v>
      </c>
      <c r="G258" s="20">
        <f t="shared" si="47"/>
        <v>0</v>
      </c>
      <c r="H258" s="20">
        <f t="shared" si="48"/>
        <v>0</v>
      </c>
      <c r="I258" s="20">
        <f t="shared" si="49"/>
        <v>0</v>
      </c>
      <c r="J258" s="47"/>
      <c r="K258" s="48"/>
      <c r="L258" s="6"/>
      <c r="M258" s="6"/>
    </row>
    <row r="259" spans="1:13">
      <c r="B259" s="8"/>
      <c r="C259" s="8"/>
      <c r="D259" s="4"/>
      <c r="F259" s="22"/>
      <c r="G259" s="22"/>
    </row>
    <row r="260" spans="1:13" ht="13.5" thickBot="1">
      <c r="A260" s="62" t="s">
        <v>22</v>
      </c>
      <c r="B260" s="62"/>
      <c r="C260" s="62"/>
      <c r="D260" s="62"/>
      <c r="E260" s="23">
        <f>SUM(E12:E258)</f>
        <v>557593.73665214912</v>
      </c>
      <c r="F260" s="23">
        <f>SUM(F12:F258)</f>
        <v>615096.42327402369</v>
      </c>
      <c r="G260" s="23">
        <f>SUM(G12:G258)</f>
        <v>1222810.2851959269</v>
      </c>
      <c r="H260" s="24"/>
      <c r="I260" s="49" t="s">
        <v>26</v>
      </c>
      <c r="J260" s="54" t="s">
        <v>27</v>
      </c>
      <c r="K260" s="54"/>
    </row>
    <row r="261" spans="1:13" ht="13.5" thickTop="1">
      <c r="B261" s="8"/>
      <c r="C261" s="8"/>
      <c r="D261" s="4"/>
      <c r="F261" s="4"/>
    </row>
    <row r="262" spans="1:13">
      <c r="B262" s="8"/>
      <c r="C262" s="8"/>
      <c r="D262" s="4"/>
      <c r="E262" s="4"/>
      <c r="F262" s="4"/>
    </row>
    <row r="263" spans="1:13">
      <c r="B263" s="8"/>
      <c r="C263" s="8"/>
      <c r="D263" s="4"/>
      <c r="E263" s="4"/>
      <c r="F263" s="4"/>
    </row>
    <row r="264" spans="1:13">
      <c r="B264" s="8"/>
      <c r="C264" s="8"/>
      <c r="D264" s="4"/>
      <c r="E264" s="4"/>
      <c r="F264" s="4"/>
    </row>
    <row r="265" spans="1:13">
      <c r="B265" s="8"/>
      <c r="C265" s="8"/>
      <c r="D265" s="4"/>
      <c r="E265" s="4"/>
      <c r="F265" s="4"/>
    </row>
    <row r="266" spans="1:13">
      <c r="B266" s="8"/>
      <c r="C266" s="8"/>
      <c r="D266" s="4"/>
      <c r="E266" s="4"/>
      <c r="F266" s="4"/>
    </row>
    <row r="267" spans="1:13">
      <c r="B267" s="8"/>
      <c r="C267" s="8"/>
      <c r="D267" s="4"/>
      <c r="E267" s="4"/>
      <c r="F267" s="4"/>
    </row>
    <row r="268" spans="1:13">
      <c r="B268" s="8"/>
      <c r="C268" s="8"/>
      <c r="D268" s="4"/>
      <c r="E268" s="4"/>
      <c r="F268" s="4"/>
    </row>
    <row r="269" spans="1:13">
      <c r="B269" s="8"/>
      <c r="C269" s="8"/>
      <c r="D269" s="4"/>
      <c r="E269" s="4"/>
      <c r="F269" s="4"/>
    </row>
    <row r="270" spans="1:13">
      <c r="B270" s="8"/>
      <c r="C270" s="8"/>
      <c r="D270" s="4"/>
      <c r="E270" s="4"/>
      <c r="F270" s="4"/>
    </row>
    <row r="271" spans="1:13">
      <c r="B271" s="8"/>
      <c r="C271" s="8"/>
      <c r="D271" s="4"/>
      <c r="E271" s="4"/>
      <c r="F271" s="4"/>
    </row>
    <row r="272" spans="1:13">
      <c r="B272" s="8"/>
      <c r="C272" s="8"/>
      <c r="D272" s="4"/>
      <c r="E272" s="4"/>
      <c r="F272" s="4"/>
    </row>
    <row r="273" spans="2:6">
      <c r="B273" s="8"/>
      <c r="C273" s="8"/>
      <c r="D273" s="4"/>
      <c r="E273" s="4"/>
      <c r="F273" s="4"/>
    </row>
    <row r="274" spans="2:6">
      <c r="B274" s="8"/>
      <c r="C274" s="8"/>
      <c r="D274" s="4"/>
      <c r="E274" s="4"/>
      <c r="F274" s="4"/>
    </row>
    <row r="275" spans="2:6">
      <c r="B275" s="8"/>
      <c r="C275" s="8"/>
      <c r="D275" s="4"/>
      <c r="E275" s="4"/>
      <c r="F275" s="4"/>
    </row>
    <row r="276" spans="2:6">
      <c r="B276" s="8"/>
      <c r="C276" s="8"/>
      <c r="D276" s="4"/>
      <c r="E276" s="4"/>
      <c r="F276" s="4"/>
    </row>
    <row r="277" spans="2:6">
      <c r="B277" s="8"/>
      <c r="C277" s="8"/>
      <c r="D277" s="4"/>
      <c r="E277" s="4"/>
      <c r="F277" s="4"/>
    </row>
    <row r="278" spans="2:6">
      <c r="B278" s="8"/>
      <c r="C278" s="8"/>
      <c r="D278" s="4"/>
      <c r="E278" s="4"/>
      <c r="F278" s="4"/>
    </row>
    <row r="279" spans="2:6">
      <c r="B279" s="8"/>
      <c r="C279" s="8"/>
      <c r="D279" s="4"/>
      <c r="E279" s="4"/>
      <c r="F279" s="4"/>
    </row>
    <row r="280" spans="2:6">
      <c r="B280" s="8"/>
      <c r="C280" s="8"/>
      <c r="D280" s="4"/>
      <c r="E280" s="4"/>
      <c r="F280" s="4"/>
    </row>
    <row r="281" spans="2:6">
      <c r="B281" s="8"/>
      <c r="C281" s="8"/>
      <c r="D281" s="4"/>
      <c r="E281" s="4"/>
      <c r="F281" s="4"/>
    </row>
    <row r="282" spans="2:6">
      <c r="B282" s="8"/>
      <c r="C282" s="8"/>
      <c r="D282" s="4"/>
      <c r="E282" s="4"/>
      <c r="F282" s="4"/>
    </row>
    <row r="283" spans="2:6">
      <c r="B283" s="8"/>
      <c r="C283" s="8"/>
      <c r="D283" s="4"/>
      <c r="E283" s="4"/>
      <c r="F283" s="4"/>
    </row>
    <row r="284" spans="2:6">
      <c r="B284" s="8"/>
      <c r="C284" s="8"/>
      <c r="D284" s="4"/>
      <c r="E284" s="4"/>
      <c r="F284" s="4"/>
    </row>
    <row r="285" spans="2:6">
      <c r="B285" s="8"/>
      <c r="C285" s="8"/>
      <c r="D285" s="4"/>
      <c r="E285" s="4"/>
      <c r="F285" s="4"/>
    </row>
    <row r="286" spans="2:6">
      <c r="B286" s="8"/>
      <c r="C286" s="8"/>
      <c r="D286" s="4"/>
      <c r="E286" s="4"/>
      <c r="F286" s="4"/>
    </row>
    <row r="287" spans="2:6">
      <c r="B287" s="8"/>
      <c r="C287" s="8"/>
      <c r="D287" s="4"/>
      <c r="E287" s="4"/>
      <c r="F287" s="4"/>
    </row>
    <row r="288" spans="2:6">
      <c r="B288" s="8"/>
      <c r="C288" s="8"/>
      <c r="D288" s="4"/>
      <c r="E288" s="4"/>
      <c r="F288" s="4"/>
    </row>
    <row r="289" spans="2:6">
      <c r="B289" s="8"/>
      <c r="C289" s="8"/>
      <c r="D289" s="4"/>
      <c r="E289" s="4"/>
      <c r="F289" s="4"/>
    </row>
    <row r="290" spans="2:6">
      <c r="B290" s="8"/>
      <c r="C290" s="8"/>
      <c r="D290" s="4"/>
      <c r="E290" s="4"/>
      <c r="F290" s="4"/>
    </row>
    <row r="291" spans="2:6">
      <c r="B291" s="8"/>
      <c r="C291" s="8"/>
      <c r="D291" s="4"/>
      <c r="E291" s="4"/>
      <c r="F291" s="4"/>
    </row>
    <row r="292" spans="2:6">
      <c r="B292" s="8"/>
      <c r="C292" s="8"/>
      <c r="D292" s="4"/>
      <c r="E292" s="4"/>
      <c r="F292" s="4"/>
    </row>
    <row r="293" spans="2:6">
      <c r="B293" s="8"/>
      <c r="C293" s="8"/>
      <c r="D293" s="4"/>
      <c r="E293" s="4"/>
      <c r="F293" s="4"/>
    </row>
    <row r="294" spans="2:6">
      <c r="B294" s="8"/>
      <c r="C294" s="8"/>
      <c r="D294" s="4"/>
      <c r="E294" s="4"/>
      <c r="F294" s="4"/>
    </row>
    <row r="295" spans="2:6">
      <c r="B295" s="8"/>
      <c r="C295" s="8"/>
      <c r="D295" s="4"/>
      <c r="E295" s="4"/>
      <c r="F295" s="4"/>
    </row>
    <row r="296" spans="2:6">
      <c r="B296" s="8"/>
      <c r="C296" s="8"/>
      <c r="D296" s="4"/>
      <c r="E296" s="4"/>
      <c r="F296" s="4"/>
    </row>
    <row r="297" spans="2:6">
      <c r="B297" s="8"/>
      <c r="C297" s="8"/>
      <c r="D297" s="4"/>
      <c r="E297" s="4"/>
      <c r="F297" s="4"/>
    </row>
    <row r="298" spans="2:6">
      <c r="B298" s="8"/>
      <c r="C298" s="8"/>
      <c r="D298" s="4"/>
      <c r="E298" s="4"/>
      <c r="F298" s="4"/>
    </row>
    <row r="299" spans="2:6">
      <c r="B299" s="8"/>
      <c r="C299" s="8"/>
      <c r="D299" s="4"/>
      <c r="E299" s="4"/>
      <c r="F299" s="4"/>
    </row>
    <row r="300" spans="2:6">
      <c r="B300" s="8"/>
      <c r="C300" s="8"/>
      <c r="D300" s="4"/>
      <c r="E300" s="4"/>
      <c r="F300" s="4"/>
    </row>
    <row r="301" spans="2:6">
      <c r="B301" s="8"/>
      <c r="C301" s="8"/>
      <c r="D301" s="4"/>
      <c r="E301" s="4"/>
      <c r="F301" s="4"/>
    </row>
    <row r="302" spans="2:6">
      <c r="B302" s="8"/>
      <c r="C302" s="8"/>
      <c r="D302" s="4"/>
      <c r="E302" s="4"/>
      <c r="F302" s="4"/>
    </row>
    <row r="303" spans="2:6">
      <c r="B303" s="8"/>
      <c r="C303" s="8"/>
      <c r="D303" s="4"/>
      <c r="E303" s="4"/>
      <c r="F303" s="4"/>
    </row>
    <row r="304" spans="2:6">
      <c r="B304" s="8"/>
      <c r="C304" s="8"/>
      <c r="D304" s="4"/>
      <c r="E304" s="4"/>
      <c r="F304" s="4"/>
    </row>
    <row r="305" spans="2:6">
      <c r="B305" s="8"/>
      <c r="C305" s="8"/>
      <c r="D305" s="4"/>
      <c r="E305" s="4"/>
      <c r="F305" s="4"/>
    </row>
    <row r="306" spans="2:6">
      <c r="B306" s="8"/>
      <c r="C306" s="8"/>
      <c r="D306" s="4"/>
      <c r="E306" s="4"/>
      <c r="F306" s="4"/>
    </row>
    <row r="307" spans="2:6">
      <c r="B307" s="8"/>
      <c r="C307" s="8"/>
      <c r="D307" s="4"/>
      <c r="E307" s="4"/>
      <c r="F307" s="4"/>
    </row>
    <row r="308" spans="2:6">
      <c r="B308" s="8"/>
      <c r="C308" s="8"/>
      <c r="D308" s="4"/>
      <c r="E308" s="4"/>
      <c r="F308" s="4"/>
    </row>
    <row r="309" spans="2:6">
      <c r="B309" s="8"/>
      <c r="C309" s="8"/>
      <c r="D309" s="4"/>
      <c r="E309" s="4"/>
      <c r="F309" s="4"/>
    </row>
    <row r="310" spans="2:6">
      <c r="B310" s="8"/>
      <c r="C310" s="8"/>
      <c r="D310" s="4"/>
      <c r="E310" s="4"/>
      <c r="F310" s="4"/>
    </row>
    <row r="311" spans="2:6">
      <c r="B311" s="8"/>
      <c r="C311" s="8"/>
      <c r="D311" s="4"/>
      <c r="E311" s="4"/>
      <c r="F311" s="4"/>
    </row>
    <row r="312" spans="2:6">
      <c r="B312" s="8"/>
      <c r="C312" s="8"/>
      <c r="D312" s="4"/>
      <c r="E312" s="4"/>
      <c r="F312" s="4"/>
    </row>
    <row r="313" spans="2:6">
      <c r="B313" s="8"/>
      <c r="C313" s="8"/>
      <c r="D313" s="4"/>
      <c r="E313" s="4"/>
      <c r="F313" s="4"/>
    </row>
    <row r="314" spans="2:6">
      <c r="B314" s="8"/>
      <c r="C314" s="8"/>
      <c r="D314" s="4"/>
      <c r="E314" s="4"/>
      <c r="F314" s="4"/>
    </row>
    <row r="315" spans="2:6">
      <c r="B315" s="8"/>
      <c r="C315" s="8"/>
      <c r="D315" s="4"/>
      <c r="E315" s="4"/>
      <c r="F315" s="4"/>
    </row>
    <row r="316" spans="2:6">
      <c r="B316" s="8"/>
      <c r="C316" s="8"/>
      <c r="D316" s="4"/>
      <c r="E316" s="4"/>
      <c r="F316" s="4"/>
    </row>
    <row r="317" spans="2:6">
      <c r="B317" s="8"/>
      <c r="C317" s="8"/>
      <c r="D317" s="4"/>
      <c r="E317" s="4"/>
      <c r="F317" s="4"/>
    </row>
    <row r="318" spans="2:6">
      <c r="B318" s="8"/>
      <c r="C318" s="8"/>
      <c r="D318" s="4"/>
      <c r="E318" s="4"/>
      <c r="F318" s="4"/>
    </row>
    <row r="319" spans="2:6">
      <c r="B319" s="8"/>
      <c r="C319" s="8"/>
      <c r="D319" s="4"/>
      <c r="E319" s="4"/>
      <c r="F319" s="4"/>
    </row>
    <row r="320" spans="2:6">
      <c r="B320" s="8"/>
      <c r="C320" s="8"/>
      <c r="D320" s="4"/>
      <c r="E320" s="4"/>
      <c r="F320" s="4"/>
    </row>
    <row r="321" spans="2:6">
      <c r="B321" s="8"/>
      <c r="C321" s="8"/>
      <c r="D321" s="4"/>
      <c r="E321" s="4"/>
      <c r="F321" s="4"/>
    </row>
    <row r="322" spans="2:6">
      <c r="B322" s="8"/>
      <c r="C322" s="8"/>
      <c r="D322" s="4"/>
      <c r="E322" s="4"/>
      <c r="F322" s="4"/>
    </row>
    <row r="323" spans="2:6">
      <c r="B323" s="8"/>
      <c r="C323" s="8"/>
      <c r="D323" s="4"/>
      <c r="E323" s="4"/>
      <c r="F323" s="4"/>
    </row>
    <row r="324" spans="2:6">
      <c r="B324" s="8"/>
      <c r="C324" s="8"/>
      <c r="D324" s="4"/>
      <c r="E324" s="4"/>
      <c r="F324" s="4"/>
    </row>
    <row r="325" spans="2:6">
      <c r="B325" s="8"/>
      <c r="C325" s="8"/>
      <c r="D325" s="4"/>
      <c r="E325" s="4"/>
      <c r="F325" s="4"/>
    </row>
    <row r="326" spans="2:6">
      <c r="B326" s="8"/>
      <c r="C326" s="8"/>
      <c r="D326" s="4"/>
      <c r="E326" s="4"/>
      <c r="F326" s="4"/>
    </row>
    <row r="327" spans="2:6">
      <c r="B327" s="8"/>
      <c r="C327" s="8"/>
      <c r="D327" s="4"/>
      <c r="E327" s="4"/>
      <c r="F327" s="4"/>
    </row>
    <row r="328" spans="2:6">
      <c r="B328" s="8"/>
      <c r="C328" s="8"/>
      <c r="D328" s="4"/>
      <c r="E328" s="4"/>
      <c r="F328" s="4"/>
    </row>
    <row r="329" spans="2:6">
      <c r="B329" s="8"/>
      <c r="C329" s="8"/>
      <c r="D329" s="4"/>
      <c r="E329" s="4"/>
      <c r="F329" s="4"/>
    </row>
    <row r="330" spans="2:6">
      <c r="B330" s="8"/>
      <c r="C330" s="8"/>
      <c r="D330" s="4"/>
      <c r="E330" s="4"/>
      <c r="F330" s="4"/>
    </row>
    <row r="331" spans="2:6">
      <c r="B331" s="8"/>
      <c r="C331" s="8"/>
      <c r="D331" s="4"/>
      <c r="E331" s="4"/>
      <c r="F331" s="4"/>
    </row>
    <row r="332" spans="2:6">
      <c r="B332" s="8"/>
      <c r="C332" s="8"/>
      <c r="D332" s="4"/>
      <c r="E332" s="4"/>
      <c r="F332" s="4"/>
    </row>
    <row r="333" spans="2:6">
      <c r="B333" s="8"/>
      <c r="C333" s="8"/>
      <c r="D333" s="4"/>
      <c r="E333" s="4"/>
      <c r="F333" s="4"/>
    </row>
    <row r="334" spans="2:6">
      <c r="B334" s="8"/>
      <c r="C334" s="8"/>
      <c r="D334" s="4"/>
      <c r="E334" s="4"/>
      <c r="F334" s="4"/>
    </row>
    <row r="335" spans="2:6">
      <c r="B335" s="8"/>
      <c r="C335" s="8"/>
      <c r="D335" s="4"/>
      <c r="E335" s="4"/>
      <c r="F335" s="4"/>
    </row>
    <row r="336" spans="2:6">
      <c r="B336" s="8"/>
      <c r="C336" s="8"/>
      <c r="D336" s="4"/>
      <c r="E336" s="4"/>
      <c r="F336" s="4"/>
    </row>
    <row r="337" spans="2:6">
      <c r="B337" s="8"/>
      <c r="C337" s="8"/>
      <c r="D337" s="4"/>
      <c r="E337" s="4"/>
      <c r="F337" s="4"/>
    </row>
    <row r="338" spans="2:6">
      <c r="B338" s="8"/>
      <c r="C338" s="8"/>
      <c r="D338" s="4"/>
      <c r="E338" s="4"/>
      <c r="F338" s="4"/>
    </row>
    <row r="339" spans="2:6">
      <c r="B339" s="8"/>
      <c r="C339" s="8"/>
      <c r="D339" s="4"/>
      <c r="E339" s="4"/>
      <c r="F339" s="4"/>
    </row>
    <row r="340" spans="2:6">
      <c r="B340" s="8"/>
      <c r="C340" s="8"/>
      <c r="D340" s="4"/>
      <c r="E340" s="4"/>
      <c r="F340" s="4"/>
    </row>
    <row r="341" spans="2:6">
      <c r="B341" s="8"/>
      <c r="C341" s="8"/>
      <c r="D341" s="4"/>
      <c r="E341" s="4"/>
      <c r="F341" s="4"/>
    </row>
    <row r="342" spans="2:6">
      <c r="B342" s="8"/>
      <c r="C342" s="8"/>
      <c r="D342" s="4"/>
      <c r="E342" s="4"/>
      <c r="F342" s="4"/>
    </row>
    <row r="343" spans="2:6">
      <c r="B343" s="8"/>
      <c r="C343" s="8"/>
      <c r="D343" s="4"/>
      <c r="E343" s="4"/>
      <c r="F343" s="4"/>
    </row>
    <row r="344" spans="2:6">
      <c r="B344" s="8"/>
      <c r="C344" s="8"/>
      <c r="D344" s="4"/>
      <c r="E344" s="4"/>
      <c r="F344" s="4"/>
    </row>
    <row r="345" spans="2:6">
      <c r="B345" s="8"/>
      <c r="C345" s="8"/>
      <c r="D345" s="4"/>
      <c r="E345" s="4"/>
      <c r="F345" s="4"/>
    </row>
    <row r="346" spans="2:6">
      <c r="B346" s="8"/>
      <c r="C346" s="8"/>
      <c r="D346" s="4"/>
      <c r="E346" s="4"/>
      <c r="F346" s="4"/>
    </row>
    <row r="347" spans="2:6">
      <c r="B347" s="8"/>
      <c r="C347" s="8"/>
      <c r="D347" s="4"/>
      <c r="E347" s="4"/>
      <c r="F347" s="4"/>
    </row>
    <row r="348" spans="2:6">
      <c r="B348" s="8"/>
      <c r="C348" s="8"/>
      <c r="D348" s="4"/>
      <c r="E348" s="4"/>
      <c r="F348" s="4"/>
    </row>
    <row r="349" spans="2:6">
      <c r="B349" s="8"/>
      <c r="C349" s="8"/>
      <c r="D349" s="4"/>
      <c r="E349" s="4"/>
      <c r="F349" s="4"/>
    </row>
    <row r="350" spans="2:6">
      <c r="B350" s="8"/>
      <c r="C350" s="8"/>
      <c r="D350" s="4"/>
      <c r="E350" s="4"/>
      <c r="F350" s="4"/>
    </row>
    <row r="351" spans="2:6">
      <c r="B351" s="8"/>
      <c r="C351" s="8"/>
      <c r="D351" s="4"/>
      <c r="E351" s="4"/>
      <c r="F351" s="4"/>
    </row>
    <row r="352" spans="2:6">
      <c r="B352" s="8"/>
      <c r="C352" s="8"/>
      <c r="D352" s="4"/>
      <c r="E352" s="4"/>
      <c r="F352" s="4"/>
    </row>
    <row r="353" spans="2:6">
      <c r="B353" s="8"/>
      <c r="C353" s="8"/>
      <c r="D353" s="4"/>
      <c r="E353" s="4"/>
      <c r="F353" s="4"/>
    </row>
    <row r="354" spans="2:6">
      <c r="B354" s="8"/>
      <c r="C354" s="8"/>
      <c r="D354" s="4"/>
      <c r="E354" s="4"/>
      <c r="F354" s="4"/>
    </row>
    <row r="355" spans="2:6">
      <c r="B355" s="8"/>
      <c r="C355" s="8"/>
      <c r="D355" s="4"/>
      <c r="E355" s="4"/>
      <c r="F355" s="4"/>
    </row>
    <row r="356" spans="2:6">
      <c r="B356" s="8"/>
      <c r="C356" s="8"/>
      <c r="D356" s="4"/>
      <c r="E356" s="4"/>
      <c r="F356" s="4"/>
    </row>
    <row r="357" spans="2:6">
      <c r="B357" s="8"/>
      <c r="C357" s="8"/>
      <c r="D357" s="4"/>
      <c r="E357" s="4"/>
      <c r="F357" s="4"/>
    </row>
    <row r="358" spans="2:6">
      <c r="B358" s="8"/>
      <c r="C358" s="8"/>
      <c r="D358" s="4"/>
      <c r="E358" s="4"/>
      <c r="F358" s="4"/>
    </row>
    <row r="359" spans="2:6">
      <c r="B359" s="8"/>
      <c r="C359" s="8"/>
      <c r="D359" s="4"/>
      <c r="E359" s="4"/>
      <c r="F359" s="4"/>
    </row>
    <row r="360" spans="2:6">
      <c r="B360" s="8"/>
      <c r="C360" s="8"/>
      <c r="D360" s="4"/>
      <c r="E360" s="4"/>
      <c r="F360" s="4"/>
    </row>
    <row r="361" spans="2:6">
      <c r="B361" s="8"/>
      <c r="C361" s="8"/>
      <c r="D361" s="4"/>
      <c r="E361" s="4"/>
      <c r="F361" s="4"/>
    </row>
    <row r="362" spans="2:6">
      <c r="B362" s="8"/>
      <c r="C362" s="8"/>
      <c r="D362" s="4"/>
      <c r="E362" s="4"/>
      <c r="F362" s="4"/>
    </row>
    <row r="363" spans="2:6">
      <c r="B363" s="8"/>
      <c r="C363" s="8"/>
      <c r="D363" s="4"/>
      <c r="E363" s="4"/>
      <c r="F363" s="4"/>
    </row>
    <row r="364" spans="2:6">
      <c r="B364" s="8"/>
      <c r="C364" s="8"/>
      <c r="D364" s="4"/>
      <c r="E364" s="4"/>
      <c r="F364" s="4"/>
    </row>
    <row r="365" spans="2:6">
      <c r="B365" s="8"/>
      <c r="C365" s="8"/>
      <c r="D365" s="4"/>
      <c r="E365" s="4"/>
      <c r="F365" s="4"/>
    </row>
    <row r="366" spans="2:6">
      <c r="B366" s="8"/>
      <c r="C366" s="8"/>
      <c r="D366" s="4"/>
      <c r="E366" s="4"/>
      <c r="F366" s="4"/>
    </row>
    <row r="367" spans="2:6">
      <c r="B367" s="8"/>
      <c r="C367" s="8"/>
      <c r="D367" s="4"/>
      <c r="E367" s="4"/>
      <c r="F367" s="4"/>
    </row>
    <row r="368" spans="2:6">
      <c r="B368" s="8"/>
      <c r="C368" s="8"/>
      <c r="D368" s="4"/>
      <c r="E368" s="4"/>
      <c r="F368" s="4"/>
    </row>
    <row r="369" spans="2:6">
      <c r="B369" s="8"/>
      <c r="C369" s="8"/>
      <c r="D369" s="4"/>
      <c r="E369" s="4"/>
      <c r="F369" s="4"/>
    </row>
    <row r="370" spans="2:6">
      <c r="B370" s="8"/>
      <c r="C370" s="8"/>
      <c r="D370" s="4"/>
      <c r="E370" s="4"/>
      <c r="F370" s="4"/>
    </row>
    <row r="371" spans="2:6">
      <c r="B371" s="8"/>
      <c r="C371" s="8"/>
      <c r="D371" s="4"/>
      <c r="E371" s="4"/>
      <c r="F371" s="4"/>
    </row>
    <row r="372" spans="2:6">
      <c r="B372" s="8"/>
      <c r="C372" s="8"/>
      <c r="D372" s="4"/>
      <c r="E372" s="4"/>
      <c r="F372" s="4"/>
    </row>
    <row r="373" spans="2:6">
      <c r="B373" s="8"/>
      <c r="C373" s="8"/>
      <c r="D373" s="4"/>
      <c r="E373" s="4"/>
      <c r="F373" s="4"/>
    </row>
    <row r="374" spans="2:6">
      <c r="B374" s="8"/>
      <c r="C374" s="8"/>
      <c r="D374" s="4"/>
      <c r="E374" s="4"/>
      <c r="F374" s="4"/>
    </row>
    <row r="375" spans="2:6">
      <c r="B375" s="8"/>
      <c r="C375" s="8"/>
      <c r="D375" s="4"/>
      <c r="E375" s="4"/>
      <c r="F375" s="4"/>
    </row>
    <row r="376" spans="2:6">
      <c r="B376" s="8"/>
      <c r="C376" s="8"/>
      <c r="D376" s="4"/>
      <c r="E376" s="4"/>
      <c r="F376" s="4"/>
    </row>
    <row r="377" spans="2:6">
      <c r="B377" s="8"/>
      <c r="C377" s="8"/>
      <c r="D377" s="4"/>
      <c r="E377" s="4"/>
      <c r="F377" s="4"/>
    </row>
    <row r="378" spans="2:6">
      <c r="B378" s="8"/>
      <c r="C378" s="8"/>
      <c r="D378" s="4"/>
      <c r="E378" s="4"/>
      <c r="F378" s="4"/>
    </row>
    <row r="379" spans="2:6">
      <c r="B379" s="8"/>
      <c r="C379" s="8"/>
      <c r="D379" s="4"/>
      <c r="E379" s="4"/>
      <c r="F379" s="4"/>
    </row>
    <row r="380" spans="2:6">
      <c r="B380" s="8"/>
      <c r="C380" s="8"/>
      <c r="D380" s="4"/>
      <c r="E380" s="4"/>
      <c r="F380" s="4"/>
    </row>
    <row r="381" spans="2:6">
      <c r="B381" s="8"/>
      <c r="C381" s="8"/>
      <c r="D381" s="4"/>
      <c r="E381" s="4"/>
      <c r="F381" s="4"/>
    </row>
    <row r="382" spans="2:6">
      <c r="B382" s="8"/>
      <c r="C382" s="8"/>
      <c r="D382" s="4"/>
      <c r="E382" s="4"/>
      <c r="F382" s="4"/>
    </row>
    <row r="383" spans="2:6">
      <c r="B383" s="8"/>
      <c r="C383" s="8"/>
      <c r="D383" s="4"/>
      <c r="E383" s="4"/>
      <c r="F383" s="4"/>
    </row>
    <row r="384" spans="2:6">
      <c r="B384" s="8"/>
      <c r="C384" s="8"/>
      <c r="D384" s="4"/>
      <c r="E384" s="4"/>
      <c r="F384" s="4"/>
    </row>
    <row r="385" spans="2:6">
      <c r="B385" s="8"/>
      <c r="C385" s="8"/>
      <c r="D385" s="4"/>
      <c r="E385" s="4"/>
      <c r="F385" s="4"/>
    </row>
    <row r="386" spans="2:6">
      <c r="B386" s="8"/>
      <c r="C386" s="8"/>
      <c r="D386" s="4"/>
      <c r="E386" s="4"/>
      <c r="F386" s="4"/>
    </row>
    <row r="387" spans="2:6">
      <c r="B387" s="8"/>
      <c r="C387" s="8"/>
      <c r="D387" s="4"/>
      <c r="E387" s="4"/>
      <c r="F387" s="4"/>
    </row>
    <row r="388" spans="2:6">
      <c r="B388" s="8"/>
      <c r="C388" s="8"/>
      <c r="D388" s="4"/>
      <c r="E388" s="4"/>
      <c r="F388" s="4"/>
    </row>
    <row r="389" spans="2:6">
      <c r="B389" s="8"/>
      <c r="C389" s="8"/>
      <c r="D389" s="4"/>
      <c r="E389" s="4"/>
      <c r="F389" s="4"/>
    </row>
    <row r="390" spans="2:6">
      <c r="B390" s="8"/>
      <c r="C390" s="8"/>
      <c r="D390" s="4"/>
      <c r="E390" s="4"/>
      <c r="F390" s="4"/>
    </row>
    <row r="391" spans="2:6">
      <c r="B391" s="8"/>
      <c r="C391" s="8"/>
      <c r="D391" s="4"/>
      <c r="E391" s="4"/>
      <c r="F391" s="4"/>
    </row>
    <row r="392" spans="2:6">
      <c r="B392" s="8"/>
      <c r="C392" s="8"/>
      <c r="D392" s="4"/>
      <c r="E392" s="4"/>
      <c r="F392" s="4"/>
    </row>
    <row r="393" spans="2:6">
      <c r="B393" s="8"/>
      <c r="C393" s="8"/>
      <c r="D393" s="4"/>
      <c r="E393" s="4"/>
      <c r="F393" s="4"/>
    </row>
    <row r="394" spans="2:6">
      <c r="B394" s="8"/>
      <c r="C394" s="8"/>
      <c r="D394" s="4"/>
      <c r="E394" s="4"/>
      <c r="F394" s="4"/>
    </row>
    <row r="395" spans="2:6">
      <c r="B395" s="8"/>
      <c r="C395" s="8"/>
      <c r="D395" s="4"/>
      <c r="E395" s="4"/>
      <c r="F395" s="4"/>
    </row>
    <row r="396" spans="2:6">
      <c r="B396" s="8"/>
      <c r="C396" s="8"/>
      <c r="D396" s="4"/>
      <c r="E396" s="4"/>
      <c r="F396" s="4"/>
    </row>
    <row r="397" spans="2:6">
      <c r="B397" s="8"/>
      <c r="C397" s="8"/>
      <c r="D397" s="4"/>
      <c r="E397" s="4"/>
      <c r="F397" s="4"/>
    </row>
    <row r="398" spans="2:6">
      <c r="B398" s="8"/>
      <c r="C398" s="8"/>
      <c r="D398" s="4"/>
      <c r="E398" s="4"/>
      <c r="F398" s="4"/>
    </row>
    <row r="399" spans="2:6">
      <c r="B399" s="8"/>
      <c r="C399" s="8"/>
      <c r="D399" s="4"/>
      <c r="E399" s="4"/>
      <c r="F399" s="4"/>
    </row>
    <row r="400" spans="2:6">
      <c r="B400" s="8"/>
      <c r="C400" s="8"/>
      <c r="D400" s="4"/>
      <c r="E400" s="4"/>
      <c r="F400" s="4"/>
    </row>
    <row r="401" spans="2:6">
      <c r="B401" s="8"/>
      <c r="C401" s="8"/>
      <c r="D401" s="4"/>
      <c r="E401" s="4"/>
      <c r="F401" s="4"/>
    </row>
    <row r="402" spans="2:6">
      <c r="B402" s="8"/>
      <c r="C402" s="8"/>
      <c r="D402" s="4"/>
      <c r="E402" s="4"/>
      <c r="F402" s="4"/>
    </row>
    <row r="403" spans="2:6">
      <c r="B403" s="8"/>
      <c r="C403" s="8"/>
      <c r="D403" s="4"/>
      <c r="E403" s="4"/>
      <c r="F403" s="4"/>
    </row>
    <row r="404" spans="2:6">
      <c r="B404" s="8"/>
      <c r="C404" s="8"/>
      <c r="D404" s="4"/>
      <c r="E404" s="4"/>
      <c r="F404" s="4"/>
    </row>
    <row r="405" spans="2:6">
      <c r="B405" s="8"/>
      <c r="C405" s="8"/>
      <c r="D405" s="4"/>
      <c r="E405" s="4"/>
      <c r="F405" s="4"/>
    </row>
    <row r="406" spans="2:6">
      <c r="B406" s="8"/>
      <c r="C406" s="8"/>
      <c r="D406" s="4"/>
      <c r="E406" s="4"/>
      <c r="F406" s="4"/>
    </row>
    <row r="407" spans="2:6">
      <c r="B407" s="8"/>
      <c r="C407" s="8"/>
      <c r="D407" s="4"/>
      <c r="E407" s="4"/>
      <c r="F407" s="4"/>
    </row>
    <row r="408" spans="2:6">
      <c r="B408" s="8"/>
      <c r="C408" s="8"/>
      <c r="D408" s="4"/>
      <c r="E408" s="4"/>
      <c r="F408" s="4"/>
    </row>
    <row r="409" spans="2:6">
      <c r="B409" s="8"/>
      <c r="C409" s="8"/>
      <c r="D409" s="4"/>
      <c r="E409" s="4"/>
      <c r="F409" s="4"/>
    </row>
    <row r="410" spans="2:6">
      <c r="B410" s="8"/>
      <c r="C410" s="8"/>
      <c r="D410" s="4"/>
      <c r="E410" s="4"/>
      <c r="F410" s="4"/>
    </row>
    <row r="411" spans="2:6">
      <c r="B411" s="8"/>
      <c r="C411" s="8"/>
      <c r="D411" s="4"/>
      <c r="E411" s="4"/>
      <c r="F411" s="4"/>
    </row>
    <row r="412" spans="2:6">
      <c r="B412" s="8"/>
      <c r="C412" s="8"/>
      <c r="D412" s="4"/>
      <c r="E412" s="4"/>
      <c r="F412" s="4"/>
    </row>
    <row r="413" spans="2:6">
      <c r="B413" s="8"/>
      <c r="C413" s="8"/>
      <c r="D413" s="4"/>
      <c r="E413" s="4"/>
      <c r="F413" s="4"/>
    </row>
    <row r="414" spans="2:6">
      <c r="B414" s="8"/>
      <c r="C414" s="8"/>
      <c r="D414" s="4"/>
      <c r="E414" s="4"/>
      <c r="F414" s="4"/>
    </row>
    <row r="415" spans="2:6">
      <c r="B415" s="8"/>
      <c r="C415" s="8"/>
      <c r="D415" s="4"/>
      <c r="E415" s="4"/>
      <c r="F415" s="4"/>
    </row>
    <row r="416" spans="2:6">
      <c r="B416" s="8"/>
      <c r="C416" s="8"/>
      <c r="D416" s="4"/>
      <c r="E416" s="4"/>
      <c r="F416" s="4"/>
    </row>
    <row r="417" spans="2:6">
      <c r="B417" s="8"/>
      <c r="C417" s="8"/>
      <c r="D417" s="4"/>
      <c r="E417" s="4"/>
      <c r="F417" s="4"/>
    </row>
    <row r="418" spans="2:6">
      <c r="B418" s="8"/>
      <c r="C418" s="8"/>
      <c r="D418" s="4"/>
      <c r="E418" s="4"/>
      <c r="F418" s="4"/>
    </row>
    <row r="419" spans="2:6">
      <c r="B419" s="8"/>
      <c r="C419" s="8"/>
      <c r="D419" s="4"/>
      <c r="E419" s="4"/>
      <c r="F419" s="4"/>
    </row>
    <row r="420" spans="2:6">
      <c r="B420" s="8"/>
      <c r="C420" s="8"/>
      <c r="D420" s="4"/>
      <c r="E420" s="4"/>
      <c r="F420" s="4"/>
    </row>
    <row r="421" spans="2:6">
      <c r="B421" s="8"/>
      <c r="C421" s="8"/>
      <c r="D421" s="4"/>
      <c r="E421" s="4"/>
      <c r="F421" s="4"/>
    </row>
    <row r="422" spans="2:6">
      <c r="B422" s="8"/>
      <c r="C422" s="8"/>
      <c r="D422" s="4"/>
      <c r="E422" s="4"/>
      <c r="F422" s="4"/>
    </row>
    <row r="423" spans="2:6">
      <c r="B423" s="8"/>
      <c r="C423" s="8"/>
      <c r="D423" s="4"/>
      <c r="E423" s="4"/>
      <c r="F423" s="4"/>
    </row>
    <row r="424" spans="2:6">
      <c r="B424" s="8"/>
      <c r="C424" s="8"/>
      <c r="D424" s="4"/>
      <c r="E424" s="4"/>
      <c r="F424" s="4"/>
    </row>
    <row r="425" spans="2:6">
      <c r="B425" s="8"/>
      <c r="C425" s="8"/>
      <c r="D425" s="4"/>
      <c r="E425" s="4"/>
      <c r="F425" s="4"/>
    </row>
    <row r="426" spans="2:6">
      <c r="B426" s="8"/>
      <c r="C426" s="8"/>
      <c r="D426" s="4"/>
      <c r="E426" s="4"/>
      <c r="F426" s="4"/>
    </row>
    <row r="427" spans="2:6">
      <c r="B427" s="8"/>
      <c r="C427" s="8"/>
      <c r="D427" s="4"/>
      <c r="E427" s="4"/>
      <c r="F427" s="4"/>
    </row>
    <row r="428" spans="2:6">
      <c r="B428" s="8"/>
      <c r="C428" s="8"/>
      <c r="D428" s="4"/>
      <c r="E428" s="4"/>
      <c r="F428" s="4"/>
    </row>
    <row r="429" spans="2:6">
      <c r="B429" s="8"/>
      <c r="C429" s="8"/>
      <c r="D429" s="4"/>
      <c r="E429" s="4"/>
      <c r="F429" s="4"/>
    </row>
    <row r="430" spans="2:6">
      <c r="B430" s="8"/>
      <c r="C430" s="8"/>
      <c r="D430" s="4"/>
      <c r="E430" s="4"/>
      <c r="F430" s="4"/>
    </row>
    <row r="431" spans="2:6">
      <c r="B431" s="8"/>
      <c r="C431" s="8"/>
      <c r="D431" s="4"/>
      <c r="E431" s="4"/>
      <c r="F431" s="4"/>
    </row>
    <row r="432" spans="2:6">
      <c r="B432" s="8"/>
      <c r="C432" s="8"/>
      <c r="D432" s="4"/>
      <c r="E432" s="4"/>
      <c r="F432" s="4"/>
    </row>
    <row r="433" spans="2:6">
      <c r="B433" s="8"/>
      <c r="C433" s="8"/>
      <c r="D433" s="4"/>
      <c r="E433" s="4"/>
      <c r="F433" s="4"/>
    </row>
    <row r="434" spans="2:6">
      <c r="B434" s="8"/>
      <c r="C434" s="8"/>
      <c r="D434" s="4"/>
      <c r="E434" s="4"/>
      <c r="F434" s="4"/>
    </row>
    <row r="435" spans="2:6">
      <c r="B435" s="8"/>
      <c r="C435" s="8"/>
      <c r="D435" s="4"/>
      <c r="E435" s="4"/>
      <c r="F435" s="4"/>
    </row>
    <row r="436" spans="2:6">
      <c r="B436" s="8"/>
      <c r="C436" s="8"/>
      <c r="D436" s="4"/>
      <c r="E436" s="4"/>
      <c r="F436" s="4"/>
    </row>
    <row r="437" spans="2:6">
      <c r="B437" s="8"/>
      <c r="C437" s="8"/>
      <c r="D437" s="4"/>
      <c r="E437" s="4"/>
      <c r="F437" s="4"/>
    </row>
    <row r="438" spans="2:6">
      <c r="B438" s="8"/>
      <c r="C438" s="8"/>
      <c r="D438" s="4"/>
      <c r="E438" s="4"/>
      <c r="F438" s="4"/>
    </row>
    <row r="439" spans="2:6">
      <c r="B439" s="8"/>
      <c r="C439" s="8"/>
      <c r="D439" s="4"/>
      <c r="E439" s="4"/>
      <c r="F439" s="4"/>
    </row>
    <row r="440" spans="2:6">
      <c r="B440" s="8"/>
      <c r="C440" s="8"/>
      <c r="D440" s="4"/>
      <c r="E440" s="4"/>
      <c r="F440" s="4"/>
    </row>
    <row r="441" spans="2:6">
      <c r="B441" s="8"/>
      <c r="C441" s="8"/>
      <c r="D441" s="4"/>
      <c r="E441" s="4"/>
      <c r="F441" s="4"/>
    </row>
    <row r="442" spans="2:6">
      <c r="B442" s="8"/>
      <c r="C442" s="8"/>
      <c r="D442" s="4"/>
      <c r="E442" s="4"/>
      <c r="F442" s="4"/>
    </row>
    <row r="443" spans="2:6">
      <c r="B443" s="8"/>
      <c r="C443" s="8"/>
      <c r="D443" s="4"/>
      <c r="E443" s="4"/>
      <c r="F443" s="4"/>
    </row>
    <row r="444" spans="2:6">
      <c r="B444" s="8"/>
      <c r="C444" s="8"/>
      <c r="D444" s="4"/>
      <c r="E444" s="4"/>
      <c r="F444" s="4"/>
    </row>
    <row r="445" spans="2:6">
      <c r="B445" s="8"/>
      <c r="C445" s="8"/>
      <c r="D445" s="4"/>
      <c r="E445" s="4"/>
      <c r="F445" s="4"/>
    </row>
    <row r="446" spans="2:6">
      <c r="B446" s="8"/>
      <c r="C446" s="8"/>
      <c r="D446" s="4"/>
      <c r="E446" s="4"/>
      <c r="F446" s="4"/>
    </row>
    <row r="447" spans="2:6">
      <c r="B447" s="8"/>
      <c r="C447" s="8"/>
      <c r="D447" s="4"/>
      <c r="E447" s="4"/>
      <c r="F447" s="4"/>
    </row>
    <row r="448" spans="2:6">
      <c r="B448" s="8"/>
      <c r="C448" s="8"/>
      <c r="D448" s="4"/>
      <c r="E448" s="4"/>
      <c r="F448" s="4"/>
    </row>
    <row r="449" spans="2:6">
      <c r="B449" s="8"/>
      <c r="C449" s="8"/>
      <c r="D449" s="4"/>
      <c r="E449" s="4"/>
      <c r="F449" s="4"/>
    </row>
    <row r="450" spans="2:6">
      <c r="B450" s="8"/>
      <c r="C450" s="8"/>
      <c r="D450" s="4"/>
      <c r="E450" s="4"/>
      <c r="F450" s="4"/>
    </row>
    <row r="451" spans="2:6">
      <c r="B451" s="8"/>
      <c r="C451" s="8"/>
      <c r="D451" s="4"/>
      <c r="E451" s="4"/>
      <c r="F451" s="4"/>
    </row>
    <row r="452" spans="2:6">
      <c r="B452" s="8"/>
      <c r="C452" s="8"/>
      <c r="D452" s="4"/>
      <c r="E452" s="4"/>
      <c r="F452" s="4"/>
    </row>
    <row r="453" spans="2:6">
      <c r="B453" s="8"/>
      <c r="C453" s="8"/>
      <c r="D453" s="4"/>
      <c r="E453" s="4"/>
      <c r="F453" s="4"/>
    </row>
    <row r="454" spans="2:6">
      <c r="B454" s="8"/>
      <c r="C454" s="8"/>
      <c r="D454" s="4"/>
      <c r="E454" s="4"/>
      <c r="F454" s="4"/>
    </row>
    <row r="455" spans="2:6">
      <c r="B455" s="8"/>
      <c r="C455" s="8"/>
      <c r="D455" s="4"/>
      <c r="E455" s="4"/>
      <c r="F455" s="4"/>
    </row>
    <row r="456" spans="2:6">
      <c r="B456" s="8"/>
      <c r="C456" s="8"/>
      <c r="D456" s="4"/>
      <c r="E456" s="4"/>
      <c r="F456" s="4"/>
    </row>
    <row r="457" spans="2:6">
      <c r="B457" s="8"/>
      <c r="C457" s="8"/>
      <c r="D457" s="4"/>
      <c r="E457" s="4"/>
      <c r="F457" s="4"/>
    </row>
    <row r="458" spans="2:6">
      <c r="B458" s="8"/>
      <c r="C458" s="8"/>
      <c r="D458" s="4"/>
      <c r="E458" s="4"/>
      <c r="F458" s="4"/>
    </row>
    <row r="459" spans="2:6">
      <c r="B459" s="8"/>
      <c r="C459" s="8"/>
      <c r="D459" s="4"/>
      <c r="E459" s="4"/>
      <c r="F459" s="4"/>
    </row>
    <row r="460" spans="2:6">
      <c r="B460" s="8"/>
      <c r="C460" s="8"/>
      <c r="D460" s="4"/>
      <c r="E460" s="4"/>
      <c r="F460" s="4"/>
    </row>
    <row r="461" spans="2:6">
      <c r="B461" s="8"/>
      <c r="C461" s="8"/>
      <c r="D461" s="4"/>
      <c r="E461" s="4"/>
      <c r="F461" s="4"/>
    </row>
    <row r="462" spans="2:6">
      <c r="B462" s="8"/>
      <c r="C462" s="8"/>
      <c r="D462" s="4"/>
      <c r="E462" s="4"/>
      <c r="F462" s="4"/>
    </row>
    <row r="463" spans="2:6">
      <c r="B463" s="8"/>
      <c r="C463" s="8"/>
      <c r="D463" s="4"/>
      <c r="E463" s="4"/>
      <c r="F463" s="4"/>
    </row>
    <row r="464" spans="2:6">
      <c r="B464" s="8"/>
      <c r="C464" s="8"/>
      <c r="D464" s="4"/>
      <c r="E464" s="4"/>
      <c r="F464" s="4"/>
    </row>
    <row r="465" spans="2:6">
      <c r="B465" s="8"/>
      <c r="C465" s="8"/>
      <c r="D465" s="4"/>
      <c r="E465" s="4"/>
      <c r="F465" s="4"/>
    </row>
    <row r="466" spans="2:6">
      <c r="B466" s="8"/>
      <c r="C466" s="8"/>
      <c r="D466" s="4"/>
      <c r="E466" s="4"/>
      <c r="F466" s="4"/>
    </row>
    <row r="467" spans="2:6">
      <c r="B467" s="8"/>
      <c r="C467" s="8"/>
      <c r="D467" s="4"/>
      <c r="E467" s="4"/>
      <c r="F467" s="4"/>
    </row>
    <row r="468" spans="2:6">
      <c r="B468" s="8"/>
      <c r="C468" s="8"/>
      <c r="D468" s="4"/>
      <c r="E468" s="4"/>
      <c r="F468" s="4"/>
    </row>
    <row r="469" spans="2:6">
      <c r="B469" s="8"/>
      <c r="C469" s="8"/>
      <c r="D469" s="4"/>
      <c r="E469" s="4"/>
      <c r="F469" s="4"/>
    </row>
    <row r="470" spans="2:6">
      <c r="B470" s="8"/>
      <c r="C470" s="8"/>
      <c r="D470" s="4"/>
      <c r="E470" s="4"/>
      <c r="F470" s="4"/>
    </row>
    <row r="471" spans="2:6">
      <c r="B471" s="8"/>
      <c r="C471" s="8"/>
      <c r="D471" s="4"/>
      <c r="E471" s="4"/>
      <c r="F471" s="4"/>
    </row>
    <row r="472" spans="2:6">
      <c r="B472" s="8"/>
      <c r="C472" s="8"/>
      <c r="D472" s="4"/>
      <c r="E472" s="4"/>
      <c r="F472" s="4"/>
    </row>
    <row r="473" spans="2:6">
      <c r="B473" s="8"/>
      <c r="C473" s="8"/>
      <c r="D473" s="4"/>
      <c r="E473" s="4"/>
      <c r="F473" s="4"/>
    </row>
    <row r="474" spans="2:6">
      <c r="B474" s="8"/>
      <c r="C474" s="8"/>
      <c r="D474" s="4"/>
      <c r="E474" s="4"/>
      <c r="F474" s="4"/>
    </row>
    <row r="475" spans="2:6">
      <c r="B475" s="8"/>
      <c r="C475" s="8"/>
      <c r="D475" s="4"/>
      <c r="E475" s="4"/>
      <c r="F475" s="4"/>
    </row>
    <row r="476" spans="2:6">
      <c r="B476" s="8"/>
      <c r="C476" s="8"/>
      <c r="D476" s="4"/>
      <c r="E476" s="4"/>
      <c r="F476" s="4"/>
    </row>
    <row r="477" spans="2:6">
      <c r="B477" s="8"/>
      <c r="C477" s="8"/>
      <c r="D477" s="4"/>
      <c r="E477" s="4"/>
      <c r="F477" s="4"/>
    </row>
    <row r="478" spans="2:6">
      <c r="B478" s="8"/>
      <c r="C478" s="8"/>
      <c r="D478" s="4"/>
      <c r="E478" s="4"/>
      <c r="F478" s="4"/>
    </row>
    <row r="479" spans="2:6">
      <c r="B479" s="8"/>
      <c r="C479" s="8"/>
      <c r="D479" s="4"/>
      <c r="E479" s="4"/>
      <c r="F479" s="4"/>
    </row>
    <row r="480" spans="2:6">
      <c r="B480" s="8"/>
      <c r="C480" s="8"/>
      <c r="D480" s="4"/>
      <c r="E480" s="4"/>
      <c r="F480" s="4"/>
    </row>
    <row r="481" spans="2:6">
      <c r="B481" s="8"/>
      <c r="C481" s="8"/>
      <c r="D481" s="4"/>
      <c r="E481" s="4"/>
      <c r="F481" s="4"/>
    </row>
    <row r="482" spans="2:6">
      <c r="B482" s="8"/>
      <c r="C482" s="8"/>
      <c r="D482" s="4"/>
      <c r="E482" s="4"/>
      <c r="F482" s="4"/>
    </row>
    <row r="483" spans="2:6">
      <c r="B483" s="8"/>
      <c r="C483" s="8"/>
      <c r="D483" s="4"/>
      <c r="E483" s="4"/>
      <c r="F483" s="4"/>
    </row>
    <row r="484" spans="2:6">
      <c r="B484" s="8"/>
      <c r="C484" s="8"/>
      <c r="D484" s="4"/>
      <c r="E484" s="4"/>
      <c r="F484" s="4"/>
    </row>
    <row r="485" spans="2:6">
      <c r="B485" s="8"/>
      <c r="C485" s="8"/>
      <c r="D485" s="4"/>
      <c r="E485" s="4"/>
      <c r="F485" s="4"/>
    </row>
    <row r="486" spans="2:6">
      <c r="B486" s="8"/>
      <c r="C486" s="8"/>
      <c r="D486" s="4"/>
      <c r="E486" s="4"/>
      <c r="F486" s="4"/>
    </row>
    <row r="487" spans="2:6">
      <c r="B487" s="8"/>
      <c r="C487" s="8"/>
      <c r="D487" s="4"/>
      <c r="E487" s="4"/>
      <c r="F487" s="4"/>
    </row>
    <row r="488" spans="2:6">
      <c r="B488" s="8"/>
      <c r="C488" s="8"/>
      <c r="D488" s="4"/>
      <c r="E488" s="4"/>
      <c r="F488" s="4"/>
    </row>
    <row r="489" spans="2:6">
      <c r="B489" s="8"/>
      <c r="C489" s="8"/>
      <c r="D489" s="4"/>
      <c r="E489" s="4"/>
      <c r="F489" s="4"/>
    </row>
    <row r="490" spans="2:6">
      <c r="B490" s="8"/>
      <c r="C490" s="8"/>
      <c r="D490" s="4"/>
      <c r="E490" s="4"/>
      <c r="F490" s="4"/>
    </row>
    <row r="491" spans="2:6">
      <c r="B491" s="8"/>
      <c r="C491" s="8"/>
      <c r="D491" s="4"/>
      <c r="E491" s="4"/>
      <c r="F491" s="4"/>
    </row>
    <row r="492" spans="2:6">
      <c r="B492" s="8"/>
      <c r="C492" s="8"/>
      <c r="D492" s="4"/>
      <c r="E492" s="4"/>
      <c r="F492" s="4"/>
    </row>
    <row r="493" spans="2:6">
      <c r="B493" s="8"/>
      <c r="C493" s="8"/>
      <c r="D493" s="4"/>
      <c r="E493" s="4"/>
      <c r="F493" s="4"/>
    </row>
    <row r="494" spans="2:6">
      <c r="B494" s="8"/>
      <c r="C494" s="8"/>
      <c r="D494" s="4"/>
      <c r="E494" s="4"/>
      <c r="F494" s="4"/>
    </row>
    <row r="495" spans="2:6">
      <c r="B495" s="8"/>
      <c r="C495" s="8"/>
      <c r="D495" s="4"/>
      <c r="E495" s="4"/>
      <c r="F495" s="4"/>
    </row>
    <row r="496" spans="2:6">
      <c r="B496" s="8"/>
      <c r="C496" s="8"/>
      <c r="D496" s="4"/>
      <c r="E496" s="4"/>
      <c r="F496" s="4"/>
    </row>
    <row r="497" spans="2:6">
      <c r="B497" s="8"/>
      <c r="C497" s="8"/>
      <c r="D497" s="4"/>
      <c r="E497" s="4"/>
      <c r="F497" s="4"/>
    </row>
    <row r="498" spans="2:6">
      <c r="B498" s="8"/>
      <c r="C498" s="8"/>
      <c r="D498" s="4"/>
      <c r="E498" s="4"/>
      <c r="F498" s="4"/>
    </row>
    <row r="499" spans="2:6">
      <c r="B499" s="8"/>
      <c r="C499" s="8"/>
      <c r="D499" s="4"/>
      <c r="E499" s="4"/>
      <c r="F499" s="4"/>
    </row>
    <row r="500" spans="2:6">
      <c r="B500" s="8"/>
      <c r="C500" s="8"/>
      <c r="D500" s="4"/>
      <c r="E500" s="4"/>
      <c r="F500" s="4"/>
    </row>
    <row r="501" spans="2:6">
      <c r="B501" s="8"/>
      <c r="C501" s="8"/>
      <c r="D501" s="4"/>
      <c r="E501" s="4"/>
      <c r="F501" s="4"/>
    </row>
    <row r="502" spans="2:6">
      <c r="B502" s="8"/>
      <c r="C502" s="8"/>
      <c r="D502" s="4"/>
      <c r="E502" s="4"/>
      <c r="F502" s="4"/>
    </row>
    <row r="503" spans="2:6">
      <c r="B503" s="8"/>
      <c r="C503" s="8"/>
      <c r="D503" s="4"/>
      <c r="E503" s="4"/>
      <c r="F503" s="4"/>
    </row>
    <row r="504" spans="2:6">
      <c r="B504" s="8"/>
      <c r="C504" s="8"/>
      <c r="D504" s="4"/>
      <c r="E504" s="4"/>
      <c r="F504" s="4"/>
    </row>
    <row r="505" spans="2:6">
      <c r="B505" s="8"/>
      <c r="C505" s="8"/>
      <c r="D505" s="4"/>
      <c r="E505" s="4"/>
      <c r="F505" s="4"/>
    </row>
    <row r="506" spans="2:6">
      <c r="B506" s="8"/>
      <c r="C506" s="8"/>
      <c r="D506" s="4"/>
      <c r="E506" s="4"/>
      <c r="F506" s="4"/>
    </row>
    <row r="507" spans="2:6">
      <c r="B507" s="8"/>
      <c r="C507" s="8"/>
      <c r="D507" s="4"/>
      <c r="E507" s="4"/>
      <c r="F507" s="4"/>
    </row>
    <row r="508" spans="2:6">
      <c r="B508" s="8"/>
      <c r="C508" s="8"/>
      <c r="D508" s="4"/>
      <c r="E508" s="4"/>
      <c r="F508" s="4"/>
    </row>
    <row r="509" spans="2:6">
      <c r="B509" s="8"/>
      <c r="C509" s="8"/>
      <c r="D509" s="4"/>
      <c r="E509" s="4"/>
      <c r="F509" s="4"/>
    </row>
    <row r="510" spans="2:6">
      <c r="B510" s="8"/>
      <c r="C510" s="8"/>
      <c r="D510" s="4"/>
      <c r="E510" s="4"/>
      <c r="F510" s="4"/>
    </row>
    <row r="511" spans="2:6">
      <c r="B511" s="8"/>
      <c r="C511" s="8"/>
      <c r="D511" s="4"/>
      <c r="E511" s="4"/>
      <c r="F511" s="4"/>
    </row>
    <row r="512" spans="2:6">
      <c r="B512" s="8"/>
      <c r="C512" s="8"/>
      <c r="D512" s="4"/>
      <c r="E512" s="4"/>
      <c r="F512" s="4"/>
    </row>
    <row r="513" spans="2:6">
      <c r="B513" s="8"/>
      <c r="C513" s="8"/>
      <c r="D513" s="4"/>
      <c r="E513" s="4"/>
      <c r="F513" s="4"/>
    </row>
    <row r="514" spans="2:6">
      <c r="B514" s="8"/>
      <c r="C514" s="8"/>
      <c r="D514" s="4"/>
      <c r="E514" s="4"/>
      <c r="F514" s="4"/>
    </row>
    <row r="515" spans="2:6">
      <c r="B515" s="8"/>
      <c r="C515" s="8"/>
      <c r="D515" s="4"/>
      <c r="E515" s="4"/>
      <c r="F515" s="4"/>
    </row>
    <row r="516" spans="2:6">
      <c r="B516" s="8"/>
      <c r="C516" s="8"/>
      <c r="D516" s="4"/>
      <c r="E516" s="4"/>
      <c r="F516" s="4"/>
    </row>
    <row r="517" spans="2:6">
      <c r="B517" s="8"/>
      <c r="C517" s="8"/>
      <c r="D517" s="4"/>
      <c r="E517" s="4"/>
      <c r="F517" s="4"/>
    </row>
    <row r="518" spans="2:6">
      <c r="B518" s="8"/>
      <c r="C518" s="8"/>
      <c r="D518" s="4"/>
      <c r="E518" s="4"/>
      <c r="F518" s="4"/>
    </row>
    <row r="519" spans="2:6">
      <c r="B519" s="8"/>
      <c r="C519" s="8"/>
      <c r="D519" s="4"/>
      <c r="E519" s="4"/>
      <c r="F519" s="4"/>
    </row>
    <row r="520" spans="2:6">
      <c r="B520" s="8"/>
      <c r="C520" s="8"/>
      <c r="D520" s="4"/>
      <c r="E520" s="4"/>
      <c r="F520" s="4"/>
    </row>
    <row r="521" spans="2:6">
      <c r="B521" s="8"/>
      <c r="C521" s="8"/>
      <c r="D521" s="4"/>
      <c r="E521" s="4"/>
      <c r="F521" s="4"/>
    </row>
    <row r="522" spans="2:6">
      <c r="B522" s="8"/>
      <c r="C522" s="8"/>
      <c r="D522" s="4"/>
      <c r="E522" s="4"/>
      <c r="F522" s="4"/>
    </row>
    <row r="523" spans="2:6">
      <c r="B523" s="8"/>
      <c r="C523" s="8"/>
      <c r="D523" s="4"/>
      <c r="E523" s="4"/>
      <c r="F523" s="4"/>
    </row>
    <row r="524" spans="2:6">
      <c r="B524" s="8"/>
      <c r="C524" s="8"/>
      <c r="D524" s="4"/>
      <c r="E524" s="4"/>
      <c r="F524" s="4"/>
    </row>
    <row r="525" spans="2:6">
      <c r="B525" s="8"/>
      <c r="C525" s="8"/>
      <c r="D525" s="4"/>
      <c r="E525" s="4"/>
      <c r="F525" s="4"/>
    </row>
    <row r="526" spans="2:6">
      <c r="B526" s="8"/>
      <c r="C526" s="8"/>
      <c r="D526" s="4"/>
      <c r="E526" s="4"/>
      <c r="F526" s="4"/>
    </row>
    <row r="527" spans="2:6">
      <c r="B527" s="8"/>
      <c r="C527" s="8"/>
      <c r="D527" s="4"/>
      <c r="E527" s="4"/>
      <c r="F527" s="4"/>
    </row>
    <row r="528" spans="2:6">
      <c r="B528" s="8"/>
      <c r="C528" s="8"/>
      <c r="D528" s="4"/>
      <c r="E528" s="4"/>
      <c r="F528" s="4"/>
    </row>
    <row r="529" spans="2:6">
      <c r="B529" s="8"/>
      <c r="C529" s="8"/>
      <c r="D529" s="4"/>
      <c r="E529" s="4"/>
      <c r="F529" s="4"/>
    </row>
    <row r="530" spans="2:6">
      <c r="B530" s="8"/>
      <c r="C530" s="8"/>
      <c r="D530" s="4"/>
      <c r="E530" s="4"/>
      <c r="F530" s="4"/>
    </row>
    <row r="531" spans="2:6">
      <c r="B531" s="8"/>
      <c r="C531" s="8"/>
      <c r="D531" s="4"/>
      <c r="E531" s="4"/>
      <c r="F531" s="4"/>
    </row>
    <row r="532" spans="2:6">
      <c r="B532" s="8"/>
      <c r="C532" s="8"/>
      <c r="D532" s="4"/>
      <c r="E532" s="4"/>
      <c r="F532" s="4"/>
    </row>
    <row r="533" spans="2:6">
      <c r="B533" s="8"/>
      <c r="C533" s="8"/>
      <c r="D533" s="4"/>
      <c r="E533" s="4"/>
      <c r="F533" s="4"/>
    </row>
    <row r="534" spans="2:6">
      <c r="B534" s="8"/>
      <c r="C534" s="8"/>
      <c r="D534" s="4"/>
      <c r="E534" s="4"/>
      <c r="F534" s="4"/>
    </row>
    <row r="535" spans="2:6">
      <c r="B535" s="8"/>
      <c r="C535" s="8"/>
      <c r="D535" s="4"/>
      <c r="E535" s="4"/>
      <c r="F535" s="4"/>
    </row>
    <row r="536" spans="2:6">
      <c r="B536" s="8"/>
      <c r="C536" s="8"/>
      <c r="D536" s="4"/>
      <c r="E536" s="4"/>
      <c r="F536" s="4"/>
    </row>
    <row r="537" spans="2:6">
      <c r="B537" s="8"/>
      <c r="C537" s="8"/>
      <c r="D537" s="4"/>
      <c r="E537" s="4"/>
      <c r="F537" s="4"/>
    </row>
    <row r="538" spans="2:6">
      <c r="B538" s="8"/>
      <c r="C538" s="8"/>
      <c r="D538" s="4"/>
      <c r="E538" s="4"/>
      <c r="F538" s="4"/>
    </row>
    <row r="539" spans="2:6">
      <c r="B539" s="8"/>
      <c r="C539" s="8"/>
      <c r="D539" s="4"/>
      <c r="E539" s="4"/>
      <c r="F539" s="4"/>
    </row>
    <row r="540" spans="2:6">
      <c r="B540" s="8"/>
      <c r="C540" s="8"/>
      <c r="D540" s="4"/>
      <c r="E540" s="4"/>
      <c r="F540" s="4"/>
    </row>
    <row r="541" spans="2:6">
      <c r="B541" s="8"/>
      <c r="C541" s="8"/>
      <c r="D541" s="4"/>
      <c r="E541" s="4"/>
      <c r="F541" s="4"/>
    </row>
    <row r="542" spans="2:6">
      <c r="B542" s="8"/>
      <c r="C542" s="8"/>
      <c r="D542" s="4"/>
      <c r="E542" s="4"/>
      <c r="F542" s="4"/>
    </row>
    <row r="543" spans="2:6">
      <c r="B543" s="8"/>
      <c r="C543" s="8"/>
      <c r="D543" s="4"/>
      <c r="E543" s="4"/>
      <c r="F543" s="4"/>
    </row>
    <row r="544" spans="2:6">
      <c r="B544" s="8"/>
      <c r="C544" s="8"/>
      <c r="D544" s="4"/>
      <c r="E544" s="4"/>
      <c r="F544" s="4"/>
    </row>
    <row r="545" spans="2:6">
      <c r="B545" s="8"/>
      <c r="C545" s="8"/>
      <c r="D545" s="4"/>
      <c r="E545" s="4"/>
      <c r="F545" s="4"/>
    </row>
    <row r="546" spans="2:6">
      <c r="B546" s="8"/>
      <c r="C546" s="8"/>
      <c r="D546" s="4"/>
      <c r="E546" s="4"/>
      <c r="F546" s="4"/>
    </row>
    <row r="547" spans="2:6">
      <c r="B547" s="8"/>
      <c r="C547" s="8"/>
      <c r="D547" s="4"/>
      <c r="E547" s="4"/>
      <c r="F547" s="4"/>
    </row>
    <row r="548" spans="2:6">
      <c r="B548" s="8"/>
      <c r="C548" s="8"/>
      <c r="D548" s="4"/>
      <c r="E548" s="4"/>
      <c r="F548" s="4"/>
    </row>
    <row r="549" spans="2:6">
      <c r="B549" s="8"/>
      <c r="C549" s="8"/>
      <c r="D549" s="4"/>
      <c r="E549" s="4"/>
      <c r="F549" s="4"/>
    </row>
    <row r="550" spans="2:6">
      <c r="B550" s="8"/>
      <c r="C550" s="8"/>
      <c r="D550" s="4"/>
      <c r="E550" s="4"/>
      <c r="F550" s="4"/>
    </row>
    <row r="551" spans="2:6">
      <c r="B551" s="8"/>
      <c r="C551" s="8"/>
      <c r="D551" s="4"/>
      <c r="E551" s="4"/>
      <c r="F551" s="4"/>
    </row>
    <row r="552" spans="2:6">
      <c r="B552" s="8"/>
      <c r="C552" s="8"/>
      <c r="D552" s="4"/>
      <c r="E552" s="4"/>
      <c r="F552" s="4"/>
    </row>
    <row r="553" spans="2:6">
      <c r="B553" s="8"/>
      <c r="C553" s="8"/>
      <c r="D553" s="4"/>
      <c r="E553" s="4"/>
      <c r="F553" s="4"/>
    </row>
    <row r="554" spans="2:6">
      <c r="B554" s="8"/>
      <c r="C554" s="8"/>
      <c r="D554" s="4"/>
      <c r="E554" s="4"/>
      <c r="F554" s="4"/>
    </row>
    <row r="555" spans="2:6">
      <c r="B555" s="8"/>
      <c r="C555" s="8"/>
      <c r="D555" s="4"/>
      <c r="E555" s="4"/>
      <c r="F555" s="4"/>
    </row>
    <row r="556" spans="2:6">
      <c r="B556" s="8"/>
      <c r="C556" s="8"/>
      <c r="D556" s="4"/>
      <c r="E556" s="4"/>
      <c r="F556" s="4"/>
    </row>
    <row r="557" spans="2:6">
      <c r="B557" s="8"/>
      <c r="C557" s="8"/>
      <c r="D557" s="4"/>
      <c r="E557" s="4"/>
      <c r="F557" s="4"/>
    </row>
    <row r="558" spans="2:6">
      <c r="B558" s="8"/>
      <c r="C558" s="8"/>
      <c r="D558" s="4"/>
      <c r="E558" s="4"/>
      <c r="F558" s="4"/>
    </row>
    <row r="559" spans="2:6">
      <c r="B559" s="8"/>
      <c r="C559" s="8"/>
      <c r="D559" s="4"/>
      <c r="E559" s="4"/>
      <c r="F559" s="4"/>
    </row>
    <row r="560" spans="2:6">
      <c r="B560" s="8"/>
      <c r="C560" s="8"/>
      <c r="D560" s="4"/>
      <c r="E560" s="4"/>
      <c r="F560" s="4"/>
    </row>
    <row r="561" spans="2:6">
      <c r="B561" s="8"/>
      <c r="C561" s="8"/>
      <c r="D561" s="4"/>
      <c r="E561" s="4"/>
      <c r="F561" s="4"/>
    </row>
    <row r="562" spans="2:6">
      <c r="B562" s="8"/>
      <c r="C562" s="8"/>
      <c r="D562" s="4"/>
      <c r="E562" s="4"/>
      <c r="F562" s="4"/>
    </row>
    <row r="563" spans="2:6">
      <c r="B563" s="8"/>
      <c r="C563" s="8"/>
      <c r="D563" s="4"/>
      <c r="E563" s="4"/>
      <c r="F563" s="4"/>
    </row>
    <row r="564" spans="2:6">
      <c r="B564" s="8"/>
      <c r="C564" s="8"/>
      <c r="D564" s="4"/>
      <c r="E564" s="4"/>
      <c r="F564" s="4"/>
    </row>
    <row r="565" spans="2:6">
      <c r="B565" s="8"/>
      <c r="C565" s="8"/>
      <c r="D565" s="4"/>
      <c r="E565" s="4"/>
      <c r="F565" s="4"/>
    </row>
    <row r="566" spans="2:6">
      <c r="B566" s="8"/>
      <c r="C566" s="8"/>
      <c r="D566" s="4"/>
      <c r="E566" s="4"/>
      <c r="F566" s="4"/>
    </row>
    <row r="567" spans="2:6">
      <c r="B567" s="8"/>
      <c r="C567" s="8"/>
      <c r="D567" s="4"/>
      <c r="E567" s="4"/>
      <c r="F567" s="4"/>
    </row>
    <row r="568" spans="2:6">
      <c r="B568" s="8"/>
      <c r="C568" s="8"/>
      <c r="D568" s="4"/>
      <c r="E568" s="4"/>
      <c r="F568" s="4"/>
    </row>
    <row r="569" spans="2:6">
      <c r="B569" s="8"/>
      <c r="C569" s="8"/>
      <c r="D569" s="4"/>
      <c r="E569" s="4"/>
      <c r="F569" s="4"/>
    </row>
    <row r="570" spans="2:6">
      <c r="B570" s="8"/>
      <c r="C570" s="8"/>
      <c r="D570" s="4"/>
      <c r="E570" s="4"/>
      <c r="F570" s="4"/>
    </row>
    <row r="571" spans="2:6">
      <c r="B571" s="8"/>
      <c r="C571" s="8"/>
      <c r="D571" s="4"/>
      <c r="E571" s="4"/>
      <c r="F571" s="4"/>
    </row>
    <row r="572" spans="2:6">
      <c r="B572" s="8"/>
      <c r="C572" s="8"/>
      <c r="D572" s="4"/>
      <c r="E572" s="4"/>
      <c r="F572" s="4"/>
    </row>
    <row r="573" spans="2:6">
      <c r="B573" s="8"/>
      <c r="C573" s="8"/>
      <c r="D573" s="4"/>
      <c r="E573" s="4"/>
      <c r="F573" s="4"/>
    </row>
    <row r="574" spans="2:6">
      <c r="B574" s="8"/>
      <c r="C574" s="8"/>
      <c r="D574" s="4"/>
      <c r="E574" s="4"/>
      <c r="F574" s="4"/>
    </row>
    <row r="575" spans="2:6">
      <c r="B575" s="8"/>
      <c r="C575" s="8"/>
      <c r="D575" s="4"/>
      <c r="E575" s="4"/>
      <c r="F575" s="4"/>
    </row>
    <row r="576" spans="2:6">
      <c r="B576" s="8"/>
      <c r="C576" s="8"/>
      <c r="D576" s="4"/>
      <c r="E576" s="4"/>
      <c r="F576" s="4"/>
    </row>
    <row r="577" spans="2:6">
      <c r="B577" s="8"/>
      <c r="C577" s="8"/>
      <c r="D577" s="4"/>
      <c r="E577" s="4"/>
      <c r="F577" s="4"/>
    </row>
    <row r="578" spans="2:6">
      <c r="B578" s="8"/>
      <c r="C578" s="8"/>
      <c r="D578" s="4"/>
      <c r="E578" s="4"/>
      <c r="F578" s="4"/>
    </row>
    <row r="579" spans="2:6">
      <c r="B579" s="8"/>
      <c r="C579" s="8"/>
      <c r="D579" s="4"/>
      <c r="E579" s="4"/>
      <c r="F579" s="4"/>
    </row>
    <row r="580" spans="2:6">
      <c r="B580" s="8"/>
      <c r="C580" s="8"/>
      <c r="D580" s="4"/>
      <c r="E580" s="4"/>
      <c r="F580" s="4"/>
    </row>
    <row r="581" spans="2:6">
      <c r="B581" s="8"/>
      <c r="C581" s="8"/>
      <c r="D581" s="4"/>
      <c r="E581" s="4"/>
      <c r="F581" s="4"/>
    </row>
    <row r="582" spans="2:6">
      <c r="B582" s="8"/>
      <c r="C582" s="8"/>
      <c r="D582" s="4"/>
      <c r="E582" s="4"/>
      <c r="F582" s="4"/>
    </row>
    <row r="583" spans="2:6">
      <c r="B583" s="8"/>
      <c r="C583" s="8"/>
      <c r="D583" s="4"/>
      <c r="E583" s="4"/>
      <c r="F583" s="4"/>
    </row>
    <row r="584" spans="2:6">
      <c r="B584" s="8"/>
      <c r="C584" s="8"/>
      <c r="D584" s="4"/>
      <c r="E584" s="4"/>
      <c r="F584" s="4"/>
    </row>
    <row r="585" spans="2:6">
      <c r="B585" s="8"/>
      <c r="C585" s="8"/>
      <c r="D585" s="4"/>
      <c r="E585" s="4"/>
      <c r="F585" s="4"/>
    </row>
    <row r="586" spans="2:6">
      <c r="B586" s="8"/>
      <c r="C586" s="8"/>
      <c r="D586" s="4"/>
      <c r="E586" s="4"/>
      <c r="F586" s="4"/>
    </row>
    <row r="587" spans="2:6">
      <c r="B587" s="8"/>
      <c r="C587" s="8"/>
      <c r="D587" s="4"/>
      <c r="E587" s="4"/>
      <c r="F587" s="4"/>
    </row>
    <row r="588" spans="2:6">
      <c r="B588" s="8"/>
      <c r="C588" s="8"/>
      <c r="D588" s="4"/>
      <c r="E588" s="4"/>
      <c r="F588" s="4"/>
    </row>
    <row r="589" spans="2:6">
      <c r="B589" s="8"/>
      <c r="C589" s="8"/>
      <c r="D589" s="4"/>
      <c r="E589" s="4"/>
      <c r="F589" s="4"/>
    </row>
    <row r="590" spans="2:6">
      <c r="B590" s="8"/>
      <c r="C590" s="8"/>
      <c r="D590" s="4"/>
      <c r="E590" s="4"/>
      <c r="F590" s="4"/>
    </row>
    <row r="591" spans="2:6">
      <c r="B591" s="8"/>
      <c r="C591" s="8"/>
      <c r="D591" s="4"/>
      <c r="E591" s="4"/>
      <c r="F591" s="4"/>
    </row>
    <row r="592" spans="2:6">
      <c r="B592" s="8"/>
      <c r="C592" s="8"/>
      <c r="D592" s="4"/>
      <c r="E592" s="4"/>
      <c r="F592" s="4"/>
    </row>
    <row r="593" spans="2:6">
      <c r="B593" s="8"/>
      <c r="C593" s="8"/>
      <c r="D593" s="4"/>
      <c r="E593" s="4"/>
      <c r="F593" s="4"/>
    </row>
    <row r="594" spans="2:6">
      <c r="B594" s="8"/>
      <c r="C594" s="8"/>
      <c r="D594" s="4"/>
      <c r="E594" s="4"/>
      <c r="F594" s="4"/>
    </row>
    <row r="595" spans="2:6">
      <c r="B595" s="8"/>
      <c r="C595" s="8"/>
      <c r="D595" s="4"/>
      <c r="E595" s="4"/>
      <c r="F595" s="4"/>
    </row>
    <row r="596" spans="2:6">
      <c r="B596" s="8"/>
      <c r="C596" s="8"/>
      <c r="D596" s="4"/>
      <c r="E596" s="4"/>
      <c r="F596" s="4"/>
    </row>
    <row r="597" spans="2:6">
      <c r="B597" s="8"/>
      <c r="C597" s="8"/>
      <c r="D597" s="4"/>
      <c r="E597" s="4"/>
      <c r="F597" s="4"/>
    </row>
    <row r="598" spans="2:6">
      <c r="B598" s="8"/>
      <c r="C598" s="8"/>
      <c r="D598" s="4"/>
      <c r="E598" s="4"/>
      <c r="F598" s="4"/>
    </row>
    <row r="599" spans="2:6">
      <c r="B599" s="8"/>
      <c r="C599" s="8"/>
      <c r="D599" s="4"/>
      <c r="E599" s="4"/>
      <c r="F599" s="4"/>
    </row>
    <row r="600" spans="2:6">
      <c r="B600" s="8"/>
      <c r="C600" s="8"/>
      <c r="D600" s="4"/>
      <c r="E600" s="4"/>
      <c r="F600" s="4"/>
    </row>
    <row r="601" spans="2:6">
      <c r="B601" s="8"/>
      <c r="C601" s="8"/>
      <c r="D601" s="4"/>
      <c r="E601" s="4"/>
      <c r="F601" s="4"/>
    </row>
    <row r="602" spans="2:6">
      <c r="B602" s="8"/>
      <c r="C602" s="8"/>
      <c r="D602" s="4"/>
      <c r="E602" s="4"/>
      <c r="F602" s="4"/>
    </row>
    <row r="603" spans="2:6">
      <c r="B603" s="8"/>
      <c r="C603" s="8"/>
      <c r="D603" s="4"/>
      <c r="E603" s="4"/>
      <c r="F603" s="4"/>
    </row>
    <row r="604" spans="2:6">
      <c r="B604" s="8"/>
      <c r="C604" s="8"/>
      <c r="D604" s="4"/>
      <c r="E604" s="4"/>
      <c r="F604" s="4"/>
    </row>
    <row r="605" spans="2:6">
      <c r="B605" s="8"/>
      <c r="C605" s="8"/>
      <c r="D605" s="4"/>
      <c r="E605" s="4"/>
      <c r="F605" s="4"/>
    </row>
    <row r="606" spans="2:6">
      <c r="B606" s="8"/>
      <c r="C606" s="8"/>
      <c r="D606" s="4"/>
      <c r="E606" s="4"/>
      <c r="F606" s="4"/>
    </row>
    <row r="607" spans="2:6">
      <c r="B607" s="8"/>
      <c r="C607" s="8"/>
      <c r="D607" s="4"/>
      <c r="E607" s="4"/>
      <c r="F607" s="4"/>
    </row>
    <row r="608" spans="2:6">
      <c r="B608" s="8"/>
      <c r="C608" s="8"/>
      <c r="D608" s="4"/>
      <c r="E608" s="4"/>
      <c r="F608" s="4"/>
    </row>
    <row r="609" spans="2:6">
      <c r="B609" s="8"/>
      <c r="C609" s="8"/>
      <c r="D609" s="4"/>
      <c r="E609" s="4"/>
      <c r="F609" s="4"/>
    </row>
    <row r="610" spans="2:6">
      <c r="B610" s="8"/>
      <c r="C610" s="8"/>
      <c r="D610" s="4"/>
      <c r="E610" s="4"/>
      <c r="F610" s="4"/>
    </row>
    <row r="611" spans="2:6">
      <c r="B611" s="8"/>
      <c r="C611" s="8"/>
      <c r="D611" s="4"/>
      <c r="E611" s="4"/>
      <c r="F611" s="4"/>
    </row>
    <row r="612" spans="2:6">
      <c r="B612" s="8"/>
      <c r="C612" s="8"/>
      <c r="D612" s="4"/>
      <c r="E612" s="4"/>
      <c r="F612" s="4"/>
    </row>
    <row r="613" spans="2:6">
      <c r="B613" s="8"/>
      <c r="C613" s="8"/>
      <c r="D613" s="4"/>
      <c r="E613" s="4"/>
      <c r="F613" s="4"/>
    </row>
    <row r="614" spans="2:6">
      <c r="B614" s="8"/>
      <c r="C614" s="8"/>
      <c r="D614" s="4"/>
      <c r="E614" s="4"/>
      <c r="F614" s="4"/>
    </row>
    <row r="615" spans="2:6">
      <c r="B615" s="8"/>
      <c r="C615" s="8"/>
      <c r="D615" s="4"/>
      <c r="E615" s="4"/>
      <c r="F615" s="4"/>
    </row>
    <row r="616" spans="2:6">
      <c r="B616" s="8"/>
      <c r="C616" s="8"/>
      <c r="D616" s="4"/>
      <c r="E616" s="4"/>
      <c r="F616" s="4"/>
    </row>
    <row r="617" spans="2:6">
      <c r="B617" s="8"/>
      <c r="C617" s="8"/>
      <c r="D617" s="4"/>
      <c r="E617" s="4"/>
      <c r="F617" s="4"/>
    </row>
    <row r="618" spans="2:6">
      <c r="B618" s="8"/>
      <c r="C618" s="8"/>
      <c r="D618" s="4"/>
      <c r="E618" s="4"/>
      <c r="F618" s="4"/>
    </row>
    <row r="619" spans="2:6">
      <c r="B619" s="8"/>
      <c r="C619" s="8"/>
      <c r="D619" s="4"/>
      <c r="E619" s="4"/>
      <c r="F619" s="4"/>
    </row>
    <row r="620" spans="2:6">
      <c r="B620" s="8"/>
      <c r="C620" s="8"/>
      <c r="D620" s="4"/>
      <c r="E620" s="4"/>
      <c r="F620" s="4"/>
    </row>
    <row r="621" spans="2:6">
      <c r="B621" s="8"/>
      <c r="C621" s="8"/>
      <c r="D621" s="4"/>
      <c r="E621" s="4"/>
      <c r="F621" s="4"/>
    </row>
    <row r="622" spans="2:6">
      <c r="B622" s="8"/>
      <c r="C622" s="8"/>
      <c r="D622" s="4"/>
      <c r="E622" s="4"/>
      <c r="F622" s="4"/>
    </row>
    <row r="623" spans="2:6">
      <c r="B623" s="8"/>
      <c r="C623" s="8"/>
      <c r="D623" s="4"/>
      <c r="E623" s="4"/>
      <c r="F623" s="4"/>
    </row>
    <row r="624" spans="2:6">
      <c r="B624" s="8"/>
      <c r="C624" s="8"/>
      <c r="D624" s="4"/>
      <c r="E624" s="4"/>
      <c r="F624" s="4"/>
    </row>
    <row r="625" spans="2:6">
      <c r="B625" s="8"/>
      <c r="C625" s="8"/>
      <c r="D625" s="4"/>
      <c r="E625" s="4"/>
      <c r="F625" s="4"/>
    </row>
    <row r="626" spans="2:6">
      <c r="B626" s="8"/>
      <c r="C626" s="8"/>
      <c r="D626" s="4"/>
      <c r="E626" s="4"/>
      <c r="F626" s="4"/>
    </row>
    <row r="627" spans="2:6">
      <c r="B627" s="8"/>
      <c r="C627" s="8"/>
      <c r="D627" s="4"/>
      <c r="E627" s="4"/>
      <c r="F627" s="4"/>
    </row>
    <row r="628" spans="2:6">
      <c r="B628" s="8"/>
      <c r="C628" s="8"/>
      <c r="D628" s="4"/>
      <c r="E628" s="4"/>
      <c r="F628" s="4"/>
    </row>
    <row r="629" spans="2:6">
      <c r="B629" s="8"/>
      <c r="C629" s="8"/>
      <c r="D629" s="4"/>
      <c r="E629" s="4"/>
      <c r="F629" s="4"/>
    </row>
    <row r="630" spans="2:6">
      <c r="B630" s="8"/>
      <c r="C630" s="8"/>
      <c r="D630" s="4"/>
      <c r="E630" s="4"/>
      <c r="F630" s="4"/>
    </row>
    <row r="631" spans="2:6">
      <c r="B631" s="8"/>
      <c r="C631" s="8"/>
      <c r="D631" s="4"/>
      <c r="E631" s="4"/>
      <c r="F631" s="4"/>
    </row>
    <row r="632" spans="2:6">
      <c r="B632" s="8"/>
      <c r="C632" s="8"/>
      <c r="D632" s="4"/>
      <c r="E632" s="4"/>
      <c r="F632" s="4"/>
    </row>
    <row r="633" spans="2:6">
      <c r="B633" s="8"/>
      <c r="C633" s="8"/>
      <c r="D633" s="4"/>
      <c r="E633" s="4"/>
      <c r="F633" s="4"/>
    </row>
    <row r="634" spans="2:6">
      <c r="B634" s="8"/>
      <c r="C634" s="8"/>
      <c r="D634" s="4"/>
      <c r="E634" s="4"/>
      <c r="F634" s="4"/>
    </row>
    <row r="635" spans="2:6">
      <c r="B635" s="8"/>
      <c r="C635" s="8"/>
      <c r="D635" s="4"/>
      <c r="E635" s="4"/>
      <c r="F635" s="4"/>
    </row>
    <row r="636" spans="2:6">
      <c r="B636" s="8"/>
      <c r="C636" s="8"/>
      <c r="D636" s="4"/>
      <c r="E636" s="4"/>
      <c r="F636" s="4"/>
    </row>
    <row r="637" spans="2:6">
      <c r="B637" s="8"/>
      <c r="C637" s="8"/>
      <c r="D637" s="4"/>
      <c r="E637" s="4"/>
      <c r="F637" s="4"/>
    </row>
    <row r="638" spans="2:6">
      <c r="B638" s="8"/>
      <c r="C638" s="8"/>
      <c r="D638" s="4"/>
      <c r="E638" s="4"/>
      <c r="F638" s="4"/>
    </row>
    <row r="639" spans="2:6">
      <c r="B639" s="8"/>
      <c r="C639" s="8"/>
      <c r="D639" s="4"/>
      <c r="E639" s="4"/>
      <c r="F639" s="4"/>
    </row>
    <row r="640" spans="2:6">
      <c r="B640" s="8"/>
      <c r="C640" s="8"/>
      <c r="D640" s="4"/>
      <c r="E640" s="4"/>
      <c r="F640" s="4"/>
    </row>
    <row r="641" spans="2:6">
      <c r="B641" s="8"/>
      <c r="C641" s="8"/>
      <c r="D641" s="4"/>
      <c r="E641" s="4"/>
      <c r="F641" s="4"/>
    </row>
    <row r="642" spans="2:6">
      <c r="B642" s="8"/>
      <c r="C642" s="8"/>
      <c r="D642" s="4"/>
      <c r="E642" s="4"/>
      <c r="F642" s="4"/>
    </row>
    <row r="643" spans="2:6">
      <c r="B643" s="8"/>
      <c r="C643" s="8"/>
      <c r="D643" s="4"/>
      <c r="E643" s="4"/>
      <c r="F643" s="4"/>
    </row>
    <row r="644" spans="2:6">
      <c r="B644" s="8"/>
      <c r="C644" s="8"/>
      <c r="D644" s="4"/>
      <c r="E644" s="4"/>
      <c r="F644" s="4"/>
    </row>
    <row r="645" spans="2:6">
      <c r="B645" s="8"/>
      <c r="C645" s="8"/>
      <c r="D645" s="4"/>
      <c r="E645" s="4"/>
      <c r="F645" s="4"/>
    </row>
    <row r="646" spans="2:6">
      <c r="B646" s="8"/>
      <c r="C646" s="8"/>
      <c r="D646" s="4"/>
      <c r="E646" s="4"/>
      <c r="F646" s="4"/>
    </row>
    <row r="647" spans="2:6">
      <c r="B647" s="8"/>
      <c r="C647" s="8"/>
      <c r="D647" s="4"/>
      <c r="E647" s="4"/>
      <c r="F647" s="4"/>
    </row>
    <row r="648" spans="2:6">
      <c r="B648" s="8"/>
      <c r="C648" s="8"/>
      <c r="D648" s="4"/>
      <c r="E648" s="4"/>
      <c r="F648" s="4"/>
    </row>
  </sheetData>
  <mergeCells count="13">
    <mergeCell ref="H1:I1"/>
    <mergeCell ref="H6:I6"/>
    <mergeCell ref="J260:K260"/>
    <mergeCell ref="A9:C9"/>
    <mergeCell ref="E7:I7"/>
    <mergeCell ref="J131:K131"/>
    <mergeCell ref="J251:K251"/>
    <mergeCell ref="A260:D260"/>
    <mergeCell ref="A1:G1"/>
    <mergeCell ref="A4:C4"/>
    <mergeCell ref="A5:C5"/>
    <mergeCell ref="A6:C6"/>
    <mergeCell ref="A7:C7"/>
  </mergeCells>
  <phoneticPr fontId="0" type="noConversion"/>
  <conditionalFormatting sqref="D12:I258 F259:G259">
    <cfRule type="cellIs" dxfId="1" priority="13" stopIfTrue="1" operator="lessThanOrEqual">
      <formula>0</formula>
    </cfRule>
  </conditionalFormatting>
  <conditionalFormatting sqref="A12:C258">
    <cfRule type="cellIs" dxfId="0" priority="14" stopIfTrue="1" operator="equal">
      <formula>"A"</formula>
    </cfRule>
  </conditionalFormatting>
  <printOptions horizontalCentered="1"/>
  <pageMargins left="0.78740157480314965" right="0.78740157480314965" top="0" bottom="0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Amortisering</vt:lpstr>
      <vt:lpstr>Amortisering!Udskriftsområde</vt:lpstr>
      <vt:lpstr>Amortisering!Udskriftstitler</vt:lpstr>
    </vt:vector>
  </TitlesOfParts>
  <Company>Excel-regneark.dk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Amortisering</dc:title>
  <dc:creator>Allan Thustrup Mortensen</dc:creator>
  <cp:lastModifiedBy>Walter</cp:lastModifiedBy>
  <cp:lastPrinted>2014-10-06T07:45:26Z</cp:lastPrinted>
  <dcterms:created xsi:type="dcterms:W3CDTF">2001-08-06T11:39:41Z</dcterms:created>
  <dcterms:modified xsi:type="dcterms:W3CDTF">2018-09-20T07:56:37Z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jer">
    <vt:lpwstr>Allan Thustrup Mortensen</vt:lpwstr>
  </property>
  <property fmtid="{D5CDD505-2E9C-101B-9397-08002B2CF9AE}" pid="3" name="Udgiver">
    <vt:lpwstr>http://www.excel-regneark.dk</vt:lpwstr>
  </property>
</Properties>
</file>